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MHlapisi\OneDrive - csir.co.za\Desktop\MS &amp; SS\HVAC 2 S Songo\RFQ\"/>
    </mc:Choice>
  </mc:AlternateContent>
  <xr:revisionPtr revIDLastSave="0" documentId="13_ncr:1_{4FE15DDC-385A-4274-886E-971D0E443D2F}" xr6:coauthVersionLast="47" xr6:coauthVersionMax="47" xr10:uidLastSave="{00000000-0000-0000-0000-000000000000}"/>
  <bookViews>
    <workbookView xWindow="-110" yWindow="-110" windowWidth="19420" windowHeight="10420" activeTab="6" xr2:uid="{00000000-000D-0000-FFFF-FFFF00000000}"/>
  </bookViews>
  <sheets>
    <sheet name="Summary" sheetId="16" r:id="rId1"/>
    <sheet name="B1" sheetId="1" r:id="rId2"/>
    <sheet name="B2" sheetId="5" r:id="rId3"/>
    <sheet name="B3" sheetId="20" r:id="rId4"/>
    <sheet name="B4" sheetId="21" r:id="rId5"/>
    <sheet name="B5" sheetId="9" r:id="rId6"/>
    <sheet name="B6" sheetId="10" r:id="rId7"/>
  </sheets>
  <definedNames>
    <definedName name="_xlnm.Print_Area" localSheetId="2">'B2'!$D$1:$H$25</definedName>
    <definedName name="_xlnm.Print_Area" localSheetId="3">'B3'!$D$1:$H$35</definedName>
    <definedName name="_xlnm.Print_Area" localSheetId="0">Summary!$A$1:$C$50</definedName>
    <definedName name="_xlnm.Print_Titles" localSheetId="1">'B1'!$3:$3</definedName>
    <definedName name="_xlnm.Print_Titles" localSheetId="2">'B2'!$3:$3</definedName>
    <definedName name="_xlnm.Print_Titles" localSheetId="3">'B3'!$3:$3</definedName>
    <definedName name="_xlnm.Print_Titles" localSheetId="4">'B4'!$3:$3</definedName>
    <definedName name="_xlnm.Print_Titles" localSheetId="5">'B5'!$3:$3</definedName>
    <definedName name="_xlnm.Print_Titles" localSheetId="6">'B6'!$3:$3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5" i="21" l="1"/>
  <c r="E60" i="21"/>
  <c r="E48" i="21"/>
  <c r="E49" i="21"/>
  <c r="E36" i="21"/>
  <c r="E24" i="21"/>
  <c r="E11" i="21"/>
  <c r="C15" i="16"/>
  <c r="E13" i="9"/>
  <c r="E12" i="9"/>
  <c r="E11" i="9"/>
  <c r="E10" i="9"/>
  <c r="E9" i="9"/>
  <c r="E8" i="9"/>
  <c r="E7" i="9"/>
  <c r="E6" i="9"/>
  <c r="E5" i="9"/>
  <c r="E64" i="21"/>
  <c r="E63" i="21"/>
  <c r="E62" i="21"/>
  <c r="E61" i="21"/>
  <c r="E59" i="21"/>
  <c r="E58" i="21"/>
  <c r="E57" i="21"/>
  <c r="E56" i="21"/>
  <c r="E55" i="21"/>
  <c r="E52" i="21"/>
  <c r="E51" i="21"/>
  <c r="E50" i="21"/>
  <c r="E47" i="21"/>
  <c r="E46" i="21"/>
  <c r="E45" i="21"/>
  <c r="E44" i="21"/>
  <c r="E43" i="21"/>
  <c r="E13" i="21"/>
  <c r="E40" i="21"/>
  <c r="E39" i="21"/>
  <c r="E38" i="21"/>
  <c r="E37" i="21"/>
  <c r="E35" i="21"/>
  <c r="E34" i="21"/>
  <c r="E33" i="21"/>
  <c r="E32" i="21"/>
  <c r="E31" i="21"/>
  <c r="E28" i="21"/>
  <c r="E27" i="21"/>
  <c r="E26" i="21"/>
  <c r="E25" i="21"/>
  <c r="E23" i="21"/>
  <c r="E22" i="21"/>
  <c r="E21" i="21"/>
  <c r="E20" i="21"/>
  <c r="E19" i="21"/>
  <c r="H30" i="20"/>
  <c r="H15" i="20"/>
  <c r="H14" i="20"/>
  <c r="H27" i="20"/>
  <c r="H26" i="20"/>
  <c r="H23" i="20"/>
  <c r="H22" i="20"/>
  <c r="H19" i="20"/>
  <c r="H18" i="20"/>
  <c r="H11" i="20"/>
  <c r="H10" i="20"/>
  <c r="H6" i="20"/>
  <c r="H7" i="20"/>
  <c r="H13" i="5"/>
  <c r="H15" i="5" s="1"/>
  <c r="D10" i="10"/>
  <c r="C5" i="16" l="1"/>
  <c r="E17" i="9"/>
  <c r="E16" i="9"/>
  <c r="E78" i="21"/>
  <c r="E77" i="21"/>
  <c r="E76" i="21"/>
  <c r="E74" i="21"/>
  <c r="E73" i="21"/>
  <c r="E72" i="21"/>
  <c r="E71" i="21"/>
  <c r="E70" i="21"/>
  <c r="E69" i="21"/>
  <c r="E68" i="21"/>
  <c r="E67" i="21"/>
  <c r="E16" i="21" l="1"/>
  <c r="E15" i="21"/>
  <c r="E14" i="21"/>
  <c r="E12" i="21"/>
  <c r="E10" i="21"/>
  <c r="E9" i="21"/>
  <c r="E8" i="21"/>
  <c r="E7" i="21"/>
  <c r="E6" i="21"/>
  <c r="E80" i="21" l="1"/>
  <c r="E81" i="21" s="1"/>
  <c r="E20" i="9"/>
  <c r="E23" i="9" s="1"/>
  <c r="C13" i="16" s="1"/>
  <c r="C3" i="16"/>
  <c r="D21" i="10"/>
  <c r="D18" i="10"/>
  <c r="D16" i="10"/>
  <c r="D14" i="10"/>
  <c r="D12" i="10"/>
  <c r="D8" i="10"/>
  <c r="D6" i="10"/>
  <c r="D41" i="10" l="1"/>
  <c r="C9" i="16" l="1"/>
  <c r="C7" i="16"/>
  <c r="C11" i="16"/>
  <c r="C32" i="16" l="1"/>
  <c r="C34" i="16" s="1"/>
  <c r="D43" i="1"/>
  <c r="C36" i="16" l="1"/>
</calcChain>
</file>

<file path=xl/sharedStrings.xml><?xml version="1.0" encoding="utf-8"?>
<sst xmlns="http://schemas.openxmlformats.org/spreadsheetml/2006/main" count="369" uniqueCount="176">
  <si>
    <t>DESCRIPTION</t>
  </si>
  <si>
    <t>AMOUNT</t>
  </si>
  <si>
    <t>BILL 1 TOTAL TO SUMMARY</t>
  </si>
  <si>
    <t>BILL 4 TOTAL TO SUMMARY</t>
  </si>
  <si>
    <t>BILL 6 TOTAL TO SUMMARY</t>
  </si>
  <si>
    <t>SUMMARY OF BILLS</t>
  </si>
  <si>
    <t>BILL NO</t>
  </si>
  <si>
    <t>TOTAL EXCLUDING VAT</t>
  </si>
  <si>
    <t>SUPPLY RATE</t>
  </si>
  <si>
    <t>TOTAL TENDER PRICE</t>
  </si>
  <si>
    <t>NAME:</t>
  </si>
  <si>
    <t>TEL/FAX NO'S:</t>
  </si>
  <si>
    <t>DATE:</t>
  </si>
  <si>
    <r>
      <t xml:space="preserve">TENDERER SIGNATURE: </t>
    </r>
    <r>
      <rPr>
        <b/>
        <u/>
        <sz val="10"/>
        <rFont val="Futura Bk BT"/>
        <family val="2"/>
      </rPr>
      <t xml:space="preserve">                                                         </t>
    </r>
  </si>
  <si>
    <t>BILL 3 TOTAL TO SUMMARY</t>
  </si>
  <si>
    <t>SUPPLY 
RATE</t>
  </si>
  <si>
    <t xml:space="preserve">PRELIMINARIES AND GENERAL                           </t>
  </si>
  <si>
    <t>BILL 5 TOTAL TO SUMMARY</t>
  </si>
  <si>
    <t>Butterfly Dampers</t>
  </si>
  <si>
    <t>250mm Stand c/w anti-vibration Pads</t>
  </si>
  <si>
    <t>Safety File</t>
  </si>
  <si>
    <t>On Site Storage</t>
  </si>
  <si>
    <t>As Built Drawings</t>
  </si>
  <si>
    <t>O &amp; M Manuals</t>
  </si>
  <si>
    <t>Note:</t>
  </si>
  <si>
    <t>Please list all additional items on this Bill below</t>
  </si>
  <si>
    <t>1</t>
  </si>
  <si>
    <t>2</t>
  </si>
  <si>
    <t>Maintenance Guarantee (12 Month)</t>
  </si>
  <si>
    <t>1.1</t>
  </si>
  <si>
    <t>1.1.1</t>
  </si>
  <si>
    <t>1.1.2</t>
  </si>
  <si>
    <t>1.2</t>
  </si>
  <si>
    <t>1.2.1</t>
  </si>
  <si>
    <t>1.3</t>
  </si>
  <si>
    <t>1.3.1</t>
  </si>
  <si>
    <t>1.3.2</t>
  </si>
  <si>
    <t>1.4</t>
  </si>
  <si>
    <t>1.4.1</t>
  </si>
  <si>
    <t>1.4.2</t>
  </si>
  <si>
    <t>1.5</t>
  </si>
  <si>
    <t>1.5.1</t>
  </si>
  <si>
    <t>1.5.2</t>
  </si>
  <si>
    <t>1.6</t>
  </si>
  <si>
    <t>1.7</t>
  </si>
  <si>
    <t>1.8</t>
  </si>
  <si>
    <t>1.9</t>
  </si>
  <si>
    <t>2.1</t>
  </si>
  <si>
    <t>2.2</t>
  </si>
  <si>
    <t>2.3</t>
  </si>
  <si>
    <t>2.4</t>
  </si>
  <si>
    <t>2.5</t>
  </si>
  <si>
    <t>2.6</t>
  </si>
  <si>
    <t>2.7</t>
  </si>
  <si>
    <t>2.8</t>
  </si>
  <si>
    <t>2.9</t>
  </si>
  <si>
    <t>2.10</t>
  </si>
  <si>
    <t>2.11</t>
  </si>
  <si>
    <t>SUB TOTAL ITEM 1</t>
  </si>
  <si>
    <t>2.0</t>
  </si>
  <si>
    <t>3.0</t>
  </si>
  <si>
    <t>1.0</t>
  </si>
  <si>
    <t>General Items</t>
  </si>
  <si>
    <t>All items that were not included in the BOQ but is required to ensure that all systems function properly and without fault. As well as all items specified in the tender spec that is not listed in the BOQ.</t>
  </si>
  <si>
    <t>Fixed Cost</t>
  </si>
  <si>
    <t>Adjustable with contract amount</t>
  </si>
  <si>
    <t>Adjustable with Contract Period</t>
  </si>
  <si>
    <t>The rates in this document will be used during the negotiations for the projects cost mentioned in the specifications document. Adjustments will be made for escalations and items not mentioned in this bill.</t>
  </si>
  <si>
    <t>The Tenderer shall allow for all Preliminary and General costs as set out in Addendum A for the Principal Contract as well as for his own General costs.  Profit and mark-up shall be priced into the rates</t>
  </si>
  <si>
    <t>INSTALLATION RATE</t>
  </si>
  <si>
    <t>Flexible ducting</t>
  </si>
  <si>
    <t>Testing and Commissioning of Full HVAC Systems</t>
  </si>
  <si>
    <t>FLOOR</t>
  </si>
  <si>
    <t>NAME</t>
  </si>
  <si>
    <t>g</t>
  </si>
  <si>
    <t>CA 1</t>
  </si>
  <si>
    <t>B1</t>
  </si>
  <si>
    <t>B2</t>
  </si>
  <si>
    <t>B3</t>
  </si>
  <si>
    <t>B4</t>
  </si>
  <si>
    <t>B5</t>
  </si>
  <si>
    <t>B6</t>
  </si>
  <si>
    <t>DX SPLIT SYSTEMS</t>
  </si>
  <si>
    <t>PLUS 15% VAT</t>
  </si>
  <si>
    <t>SW1</t>
  </si>
  <si>
    <t>OU4</t>
  </si>
  <si>
    <t>-</t>
  </si>
  <si>
    <t>CONTRACTOR NAME</t>
  </si>
  <si>
    <t>CONTRACTOR INFO</t>
  </si>
  <si>
    <t>CONTACT PERSON</t>
  </si>
  <si>
    <t>CONTACT NUMBER</t>
  </si>
  <si>
    <t>CONTACT EMAIL</t>
  </si>
  <si>
    <t>I1</t>
  </si>
  <si>
    <t>I2</t>
  </si>
  <si>
    <t>I3</t>
  </si>
  <si>
    <t>I4</t>
  </si>
  <si>
    <t>&lt;Company Name&gt;</t>
  </si>
  <si>
    <t>3</t>
  </si>
  <si>
    <t>3.1</t>
  </si>
  <si>
    <t>3.2</t>
  </si>
  <si>
    <t>3.3</t>
  </si>
  <si>
    <t>3.4</t>
  </si>
  <si>
    <t>3.5</t>
  </si>
  <si>
    <t>3.6</t>
  </si>
  <si>
    <t>3.7</t>
  </si>
  <si>
    <t>3.8</t>
  </si>
  <si>
    <t>3.9</t>
  </si>
  <si>
    <t xml:space="preserve">Annual Seasonal Timer </t>
  </si>
  <si>
    <t>BILL NO 1:  PRELIMINARIES &amp; GENERAL</t>
  </si>
  <si>
    <t>ITEM NO.</t>
  </si>
  <si>
    <t>BILL NO 4: FRESH AIR SYSTEMS</t>
  </si>
  <si>
    <t xml:space="preserve">3 Phase - Soft Starter Control Mechanism </t>
  </si>
  <si>
    <t xml:space="preserve">Filter Box c/w Primary Pleated Filters </t>
  </si>
  <si>
    <t>Pressure Sensors c/w Dirty Filter Indicator Lights</t>
  </si>
  <si>
    <t>BILL NO 5: OFFICE EXTRACT SYSTEMS</t>
  </si>
  <si>
    <t>BILL 2 TOTAL TO SUMMARY</t>
  </si>
  <si>
    <t>FRESH AIR AND TRANSFER AIR SYSTEMS</t>
  </si>
  <si>
    <t>AIR HANDLING UNIT</t>
  </si>
  <si>
    <t>BILL NO 2:  AIR HANDLING UNIT AND VRV/F UNIT</t>
  </si>
  <si>
    <t xml:space="preserve">Rigging </t>
  </si>
  <si>
    <t>AHU01</t>
  </si>
  <si>
    <t xml:space="preserve">VRV/F Inverter Heat Pump Condensing Unit </t>
  </si>
  <si>
    <t>Ducting from AHU to Exisiting Ducting</t>
  </si>
  <si>
    <t>1.1.3</t>
  </si>
  <si>
    <t>SAG02 c/w plenum box &amp; ducting from existing duct to SAG Plenum</t>
  </si>
  <si>
    <t>SAG03 c/w plenum box &amp; ducting from existing duct to SAG Plenum</t>
  </si>
  <si>
    <t>1.1.4</t>
  </si>
  <si>
    <t>1.1.5</t>
  </si>
  <si>
    <t>HYBRID AHU c/w VRF/V SYSTEMS</t>
  </si>
  <si>
    <t>Cleaning and sealing of exisiting ducting and ancillary fittings</t>
  </si>
  <si>
    <t>BILL NO 3: SERVICING AND RECOMMISIONG OF DX SPLIT SYSTEMS</t>
  </si>
  <si>
    <t xml:space="preserve">Recommisioning unit as close as possible to manufacturers specification </t>
  </si>
  <si>
    <t>UNIT</t>
  </si>
  <si>
    <t>QTY</t>
  </si>
  <si>
    <t>DX MIDWALL IDU/ODU (MSU01/SOM01)</t>
  </si>
  <si>
    <t>DX MIDWALL IDU/ODU (MSU02/SOM02)</t>
  </si>
  <si>
    <t>DX MIDWALL IDU/ODU (MSU03/SOM03)</t>
  </si>
  <si>
    <t>Full Fresh Air Box c/w supply air coils, supply air fans, electrical element heating as well as primary and secondary filter  as per specification document and drawings</t>
  </si>
  <si>
    <t>DX MIDWALL IDU/ODU (MSU04/SOM04)</t>
  </si>
  <si>
    <t>Service and Recommision of DX Split Systems</t>
  </si>
  <si>
    <t>DX UNDERCEILING IDU/ODU (SUI01/SUO01)</t>
  </si>
  <si>
    <t xml:space="preserve">Major Service on Under Ceiling Unit including Outdoor Condensing Unit  as per requirements and data sheets set out in the specification </t>
  </si>
  <si>
    <t>DX UNDERCEILING IDU/ODU (SUI02/SUO02)</t>
  </si>
  <si>
    <t xml:space="preserve">Major Service on Midwall Unit including Outdoor Condensing Unit as per requirements and data sheets set out in the specification </t>
  </si>
  <si>
    <t>Reposition, Major Service and Balancing of Fan</t>
  </si>
  <si>
    <t>Ducting un-insulated from new position of fan to existing ducting</t>
  </si>
  <si>
    <t xml:space="preserve">Flexible Collars </t>
  </si>
  <si>
    <t xml:space="preserve">Weather Louvres c/w Primary Pleated Filters </t>
  </si>
  <si>
    <t>Supply Air Grilles (SAG01)</t>
  </si>
  <si>
    <t>Existing Fresh air supply System 1 - (FAF-01)</t>
  </si>
  <si>
    <t>Exisiting Fresh air supply System 2 - (FAF-02)</t>
  </si>
  <si>
    <t>Existing Fresh air supply System 3 - (FAF-03)</t>
  </si>
  <si>
    <t>Exisiting Fresh air supply System 4 - (FAF-04)</t>
  </si>
  <si>
    <t>New Fresh air supply System 6</t>
  </si>
  <si>
    <t>Existing Fresh air supply System 5 - (FAF-05)</t>
  </si>
  <si>
    <t>Fan (FAF-06)</t>
  </si>
  <si>
    <t>Sound Attenuators c/w flexible collars</t>
  </si>
  <si>
    <t>Ducting un-insulated from FAF to existing ducting</t>
  </si>
  <si>
    <t>Supply Air Grilles (SAG04)</t>
  </si>
  <si>
    <t>Male Ablution Extract System 1</t>
  </si>
  <si>
    <t>Weather Louvre</t>
  </si>
  <si>
    <t>Extract Air Grilles (EAG01)</t>
  </si>
  <si>
    <t>Ducting un-insulated from new position of fan to Extract Air Grilles</t>
  </si>
  <si>
    <t>Female Ablution Extract System 2 - WF01</t>
  </si>
  <si>
    <t>ABLUTION EXTRACT SYSTEMS</t>
  </si>
  <si>
    <t>BILL NO 6: MISCELLANEOUS</t>
  </si>
  <si>
    <t xml:space="preserve">MISCELLANEOUS </t>
  </si>
  <si>
    <t>B7</t>
  </si>
  <si>
    <t>CONTINGENCY</t>
  </si>
  <si>
    <t>1.1.6</t>
  </si>
  <si>
    <t xml:space="preserve">Weather Cowl c/w Wire Mesh Screen </t>
  </si>
  <si>
    <t>1.10</t>
  </si>
  <si>
    <t>1.11</t>
  </si>
  <si>
    <t>3.10</t>
  </si>
  <si>
    <t>2.12</t>
  </si>
  <si>
    <t>Major Service and Balancing of Fan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</si>
</sst>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R&quot;* #,##0.00_-;\-&quot;R&quot;* #,##0.00_-;_-&quot;R&quot;* &quot;-&quot;??_-;_-@_-"/>
    <numFmt numFmtId="164" formatCode="_ &quot;R&quot;\ * #,##0.00_ ;_ &quot;R&quot;\ * \-#,##0.00_ ;_ &quot;R&quot;\ * &quot;-&quot;??_ ;_ @_ "/>
    <numFmt numFmtId="165" formatCode="_(&quot;R&quot;\ * #,##0.00_);_(&quot;R&quot;\ * \(#,##0.00\);_(&quot;R&quot;\ * &quot;-&quot;??_);_(@_)"/>
    <numFmt numFmtId="166" formatCode="&quot;R&quot;\ #,##0.00"/>
  </numFmts>
  <fonts count="22">
    <font>
      <sz val="10"/>
      <name val="Times New Roman"/>
    </font>
    <font>
      <sz val="10"/>
      <name val="Times New Roman"/>
      <family val="1"/>
    </font>
    <font>
      <sz val="10"/>
      <name val="Arial"/>
      <family val="2"/>
    </font>
    <font>
      <sz val="10"/>
      <name val="Futura Bk BT"/>
      <family val="2"/>
    </font>
    <font>
      <b/>
      <sz val="10"/>
      <name val="Futura Bk BT"/>
      <family val="2"/>
    </font>
    <font>
      <b/>
      <sz val="11"/>
      <name val="Futura Bk BT"/>
      <family val="2"/>
    </font>
    <font>
      <sz val="11"/>
      <name val="Futura Bk BT"/>
      <family val="2"/>
    </font>
    <font>
      <b/>
      <u/>
      <sz val="10"/>
      <name val="Futura Bk BT"/>
      <family val="2"/>
    </font>
    <font>
      <sz val="10"/>
      <color theme="1"/>
      <name val="Futura Bk BT"/>
      <family val="2"/>
    </font>
    <font>
      <b/>
      <sz val="10"/>
      <color theme="1"/>
      <name val="Futura Bk BT"/>
      <family val="2"/>
    </font>
    <font>
      <sz val="12"/>
      <name val="Futura Bk BT"/>
      <family val="2"/>
    </font>
    <font>
      <b/>
      <sz val="12"/>
      <name val="Futura Bk BT"/>
      <family val="2"/>
    </font>
    <font>
      <sz val="10"/>
      <name val="Times New Roman"/>
      <family val="1"/>
    </font>
    <font>
      <u/>
      <sz val="10"/>
      <name val="Futura Bk BT"/>
      <family val="2"/>
    </font>
    <font>
      <sz val="10"/>
      <color rgb="FFFF0000"/>
      <name val="Futura Bk BT"/>
      <family val="2"/>
    </font>
    <font>
      <sz val="10"/>
      <color theme="0" tint="-0.249977111117893"/>
      <name val="Futura Bk BT"/>
      <family val="2"/>
    </font>
    <font>
      <b/>
      <sz val="10"/>
      <color rgb="FFFF0000"/>
      <name val="Futura Bk BT"/>
      <family val="2"/>
    </font>
    <font>
      <sz val="8"/>
      <name val="Futura Bk BT"/>
      <family val="2"/>
    </font>
    <font>
      <b/>
      <sz val="8"/>
      <color rgb="FFFFFF00"/>
      <name val="Futura Bk BT"/>
      <family val="2"/>
    </font>
    <font>
      <sz val="8"/>
      <name val="Times New Roman"/>
      <family val="1"/>
    </font>
    <font>
      <i/>
      <sz val="10"/>
      <color theme="1"/>
      <name val="Futura Bk BT"/>
      <family val="2"/>
    </font>
    <font>
      <b/>
      <sz val="10"/>
      <name val="Futura Bk BT"/>
      <family val="2"/>
    </font>
  </fonts>
  <fills count="5">
    <fill>
      <patternFill patternType="none"/>
    </fill>
    <fill>
      <patternFill patternType="gray125"/>
    </fill>
    <fill>
      <patternFill patternType="solid">
        <fgColor indexed="22"/>
        <bgColor indexed="8"/>
      </patternFill>
    </fill>
    <fill>
      <patternFill patternType="solid">
        <fgColor indexed="22"/>
        <bgColor indexed="64"/>
      </patternFill>
    </fill>
    <fill>
      <patternFill patternType="solid">
        <fgColor rgb="FFFFFFCC"/>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 fillId="0" borderId="0" applyNumberFormat="0" applyFont="0" applyBorder="0" applyAlignment="0" applyProtection="0"/>
    <xf numFmtId="165" fontId="12" fillId="0" borderId="0" applyFont="0" applyFill="0" applyBorder="0" applyAlignment="0" applyProtection="0"/>
  </cellStyleXfs>
  <cellXfs count="207">
    <xf numFmtId="0" fontId="0" fillId="0" borderId="0" xfId="0"/>
    <xf numFmtId="0" fontId="2" fillId="0" borderId="0" xfId="0" applyFont="1"/>
    <xf numFmtId="0" fontId="3" fillId="0" borderId="0" xfId="0" applyFont="1"/>
    <xf numFmtId="0" fontId="4" fillId="2" borderId="3" xfId="0" applyFont="1" applyFill="1" applyBorder="1" applyAlignment="1">
      <alignment horizontal="center" vertical="top"/>
    </xf>
    <xf numFmtId="0" fontId="4" fillId="2" borderId="3" xfId="0" applyFont="1" applyFill="1" applyBorder="1" applyAlignment="1">
      <alignment horizontal="center"/>
    </xf>
    <xf numFmtId="0" fontId="3" fillId="0" borderId="7" xfId="0" applyFont="1" applyBorder="1" applyAlignment="1">
      <alignment vertical="top"/>
    </xf>
    <xf numFmtId="0" fontId="3" fillId="0" borderId="7" xfId="0" applyFont="1" applyBorder="1"/>
    <xf numFmtId="166" fontId="3" fillId="0" borderId="9" xfId="0" applyNumberFormat="1" applyFont="1" applyBorder="1"/>
    <xf numFmtId="0" fontId="3" fillId="0" borderId="9" xfId="0" applyFont="1" applyBorder="1"/>
    <xf numFmtId="1" fontId="3" fillId="0" borderId="9" xfId="0" applyNumberFormat="1" applyFont="1" applyBorder="1"/>
    <xf numFmtId="0" fontId="4" fillId="0" borderId="9" xfId="0" applyFont="1" applyBorder="1"/>
    <xf numFmtId="0" fontId="3" fillId="0" borderId="1" xfId="0" applyFont="1" applyBorder="1" applyAlignment="1">
      <alignment vertical="top"/>
    </xf>
    <xf numFmtId="0" fontId="5" fillId="0" borderId="1" xfId="0" applyFont="1" applyBorder="1"/>
    <xf numFmtId="0" fontId="5" fillId="0" borderId="7" xfId="0" applyFont="1" applyBorder="1"/>
    <xf numFmtId="0" fontId="5" fillId="0" borderId="17" xfId="0" applyFont="1" applyBorder="1"/>
    <xf numFmtId="0" fontId="4" fillId="0" borderId="0" xfId="0" applyFont="1"/>
    <xf numFmtId="0" fontId="4" fillId="0" borderId="15" xfId="0" applyFont="1" applyBorder="1"/>
    <xf numFmtId="0" fontId="3" fillId="0" borderId="15" xfId="0" applyFont="1" applyBorder="1"/>
    <xf numFmtId="0" fontId="10" fillId="0" borderId="1" xfId="0" applyFont="1" applyBorder="1" applyAlignment="1">
      <alignment vertical="top" wrapText="1"/>
    </xf>
    <xf numFmtId="1" fontId="3" fillId="0" borderId="7" xfId="0" applyNumberFormat="1" applyFont="1" applyBorder="1" applyAlignment="1">
      <alignment vertical="top" wrapText="1"/>
    </xf>
    <xf numFmtId="1" fontId="3" fillId="0" borderId="0" xfId="0" applyNumberFormat="1" applyFont="1" applyAlignment="1">
      <alignment vertical="top" wrapText="1"/>
    </xf>
    <xf numFmtId="166" fontId="3" fillId="0" borderId="0" xfId="0" applyNumberFormat="1" applyFont="1" applyAlignment="1">
      <alignment vertical="top" wrapText="1"/>
    </xf>
    <xf numFmtId="1" fontId="4" fillId="2" borderId="5" xfId="0" applyNumberFormat="1" applyFont="1" applyFill="1" applyBorder="1" applyAlignment="1">
      <alignment vertical="top" wrapText="1"/>
    </xf>
    <xf numFmtId="166" fontId="4" fillId="3" borderId="3" xfId="0" applyNumberFormat="1" applyFont="1" applyFill="1" applyBorder="1" applyAlignment="1">
      <alignment vertical="top" wrapText="1"/>
    </xf>
    <xf numFmtId="0" fontId="3" fillId="3" borderId="0" xfId="0" applyFont="1" applyFill="1" applyAlignment="1">
      <alignment vertical="top" wrapText="1"/>
    </xf>
    <xf numFmtId="1" fontId="3" fillId="0" borderId="7" xfId="0" applyNumberFormat="1" applyFont="1" applyBorder="1" applyAlignment="1">
      <alignment horizontal="left" vertical="top" wrapText="1"/>
    </xf>
    <xf numFmtId="166" fontId="3" fillId="0" borderId="9" xfId="0" applyNumberFormat="1" applyFont="1" applyBorder="1" applyProtection="1">
      <protection locked="0"/>
    </xf>
    <xf numFmtId="1" fontId="3" fillId="0" borderId="7" xfId="0" applyNumberFormat="1" applyFont="1" applyBorder="1" applyAlignment="1">
      <alignment wrapText="1"/>
    </xf>
    <xf numFmtId="1" fontId="4" fillId="0" borderId="7" xfId="0" applyNumberFormat="1" applyFont="1" applyBorder="1" applyAlignment="1">
      <alignment horizontal="left" vertical="top" wrapText="1"/>
    </xf>
    <xf numFmtId="1" fontId="3" fillId="0" borderId="0" xfId="0" applyNumberFormat="1" applyFont="1" applyAlignment="1">
      <alignment wrapText="1"/>
    </xf>
    <xf numFmtId="0" fontId="9" fillId="0" borderId="9" xfId="0" applyFont="1" applyBorder="1" applyAlignment="1">
      <alignment horizontal="justify" vertical="center" wrapText="1"/>
    </xf>
    <xf numFmtId="166" fontId="3" fillId="0" borderId="0" xfId="0" applyNumberFormat="1" applyFont="1" applyProtection="1">
      <protection locked="0"/>
    </xf>
    <xf numFmtId="0" fontId="10" fillId="0" borderId="0" xfId="0" applyFont="1"/>
    <xf numFmtId="0" fontId="3" fillId="0" borderId="8" xfId="0" applyFont="1" applyBorder="1" applyAlignment="1">
      <alignment vertical="top" wrapText="1"/>
    </xf>
    <xf numFmtId="1" fontId="4" fillId="2" borderId="3" xfId="0" applyNumberFormat="1" applyFont="1" applyFill="1" applyBorder="1" applyAlignment="1">
      <alignment vertical="top" wrapText="1"/>
    </xf>
    <xf numFmtId="0" fontId="3" fillId="3" borderId="0" xfId="0" applyFont="1" applyFill="1"/>
    <xf numFmtId="49" fontId="3" fillId="0" borderId="7" xfId="0" applyNumberFormat="1" applyFont="1" applyBorder="1" applyAlignment="1">
      <alignment vertical="top"/>
    </xf>
    <xf numFmtId="1" fontId="3" fillId="0" borderId="0" xfId="0" applyNumberFormat="1" applyFont="1"/>
    <xf numFmtId="1" fontId="3" fillId="0" borderId="7" xfId="0" applyNumberFormat="1" applyFont="1" applyBorder="1" applyAlignment="1">
      <alignment vertical="center" wrapText="1"/>
    </xf>
    <xf numFmtId="0" fontId="13" fillId="0" borderId="9" xfId="0" applyFont="1" applyBorder="1"/>
    <xf numFmtId="1" fontId="3" fillId="0" borderId="0" xfId="0" applyNumberFormat="1" applyFont="1" applyAlignment="1">
      <alignment vertical="top"/>
    </xf>
    <xf numFmtId="166" fontId="3" fillId="0" borderId="0" xfId="0" applyNumberFormat="1" applyFont="1"/>
    <xf numFmtId="1" fontId="3" fillId="0" borderId="15" xfId="0" applyNumberFormat="1" applyFont="1" applyBorder="1" applyAlignment="1">
      <alignment vertical="top" wrapText="1"/>
    </xf>
    <xf numFmtId="0" fontId="4" fillId="3" borderId="0" xfId="0" applyFont="1" applyFill="1" applyAlignment="1">
      <alignment horizontal="center" vertical="top" wrapText="1"/>
    </xf>
    <xf numFmtId="1" fontId="3" fillId="0" borderId="1" xfId="0" applyNumberFormat="1" applyFont="1" applyBorder="1" applyAlignment="1">
      <alignment vertical="top"/>
    </xf>
    <xf numFmtId="1" fontId="3" fillId="0" borderId="7" xfId="0" applyNumberFormat="1" applyFont="1" applyBorder="1"/>
    <xf numFmtId="166" fontId="4" fillId="0" borderId="8" xfId="0" applyNumberFormat="1" applyFont="1" applyBorder="1" applyAlignment="1">
      <alignment horizontal="left" vertical="top" wrapText="1"/>
    </xf>
    <xf numFmtId="166" fontId="4" fillId="0" borderId="0" xfId="0" applyNumberFormat="1" applyFont="1" applyAlignment="1">
      <alignment horizontal="left" vertical="top" wrapText="1"/>
    </xf>
    <xf numFmtId="165" fontId="3" fillId="0" borderId="15" xfId="2" applyFont="1" applyBorder="1" applyAlignment="1">
      <alignment vertical="top" wrapText="1"/>
    </xf>
    <xf numFmtId="165" fontId="3" fillId="0" borderId="14" xfId="2" applyFont="1" applyBorder="1" applyAlignment="1">
      <alignment horizontal="right" vertical="top" wrapText="1"/>
    </xf>
    <xf numFmtId="165" fontId="4" fillId="3" borderId="3" xfId="2" applyFont="1" applyFill="1" applyBorder="1" applyAlignment="1">
      <alignment vertical="top" wrapText="1"/>
    </xf>
    <xf numFmtId="165" fontId="4" fillId="2" borderId="6" xfId="2" applyFont="1" applyFill="1" applyBorder="1" applyAlignment="1">
      <alignment horizontal="left" vertical="top" wrapText="1"/>
    </xf>
    <xf numFmtId="165" fontId="3" fillId="0" borderId="16" xfId="2" applyFont="1" applyBorder="1"/>
    <xf numFmtId="165" fontId="3" fillId="0" borderId="8" xfId="2" applyFont="1" applyBorder="1"/>
    <xf numFmtId="165" fontId="3" fillId="0" borderId="0" xfId="2" applyFont="1"/>
    <xf numFmtId="165" fontId="4" fillId="0" borderId="19" xfId="2" applyFont="1" applyBorder="1"/>
    <xf numFmtId="1" fontId="3" fillId="0" borderId="7" xfId="0" applyNumberFormat="1" applyFont="1" applyBorder="1" applyAlignment="1">
      <alignment vertical="top"/>
    </xf>
    <xf numFmtId="166" fontId="3" fillId="0" borderId="8" xfId="0" applyNumberFormat="1" applyFont="1" applyBorder="1"/>
    <xf numFmtId="1" fontId="4" fillId="0" borderId="7" xfId="0" applyNumberFormat="1" applyFont="1" applyBorder="1"/>
    <xf numFmtId="165" fontId="3" fillId="0" borderId="9" xfId="2" applyFont="1" applyBorder="1"/>
    <xf numFmtId="165" fontId="4" fillId="0" borderId="8" xfId="2" applyFont="1" applyBorder="1"/>
    <xf numFmtId="49" fontId="3" fillId="0" borderId="16" xfId="0" applyNumberFormat="1" applyFont="1" applyBorder="1" applyAlignment="1">
      <alignment vertical="top"/>
    </xf>
    <xf numFmtId="49" fontId="3" fillId="0" borderId="9" xfId="0" applyNumberFormat="1" applyFont="1" applyBorder="1" applyAlignment="1">
      <alignment vertical="top"/>
    </xf>
    <xf numFmtId="166" fontId="3" fillId="0" borderId="16" xfId="0" applyNumberFormat="1" applyFont="1" applyBorder="1"/>
    <xf numFmtId="165" fontId="4" fillId="0" borderId="9" xfId="2" applyFont="1" applyBorder="1"/>
    <xf numFmtId="165" fontId="8" fillId="0" borderId="9" xfId="2" applyFont="1" applyBorder="1" applyAlignment="1">
      <alignment horizontal="justify" vertical="center" wrapText="1"/>
    </xf>
    <xf numFmtId="1" fontId="4" fillId="2" borderId="3" xfId="0" applyNumberFormat="1" applyFont="1" applyFill="1" applyBorder="1" applyAlignment="1">
      <alignment horizontal="left" vertical="top" wrapText="1"/>
    </xf>
    <xf numFmtId="0" fontId="3" fillId="3" borderId="0" xfId="0" applyFont="1" applyFill="1" applyAlignment="1">
      <alignment horizontal="left" vertical="top" wrapText="1"/>
    </xf>
    <xf numFmtId="165" fontId="4" fillId="2" borderId="3" xfId="2" applyFont="1" applyFill="1" applyBorder="1" applyAlignment="1">
      <alignment horizontal="left" vertical="top" wrapText="1"/>
    </xf>
    <xf numFmtId="166" fontId="3" fillId="0" borderId="13" xfId="0" applyNumberFormat="1" applyFont="1" applyBorder="1"/>
    <xf numFmtId="1" fontId="4" fillId="2" borderId="3" xfId="0" applyNumberFormat="1" applyFont="1" applyFill="1" applyBorder="1" applyAlignment="1">
      <alignment vertical="top"/>
    </xf>
    <xf numFmtId="1" fontId="4" fillId="2" borderId="3" xfId="0" applyNumberFormat="1" applyFont="1" applyFill="1" applyBorder="1"/>
    <xf numFmtId="49" fontId="3" fillId="0" borderId="1" xfId="0" applyNumberFormat="1" applyFont="1" applyBorder="1" applyAlignment="1">
      <alignment vertical="top"/>
    </xf>
    <xf numFmtId="1" fontId="3" fillId="0" borderId="1" xfId="0" applyNumberFormat="1" applyFont="1" applyBorder="1"/>
    <xf numFmtId="165" fontId="6" fillId="0" borderId="16" xfId="2" applyFont="1" applyBorder="1"/>
    <xf numFmtId="165" fontId="6" fillId="0" borderId="9" xfId="2" applyFont="1" applyBorder="1"/>
    <xf numFmtId="165" fontId="5" fillId="0" borderId="18" xfId="2" applyFont="1" applyBorder="1"/>
    <xf numFmtId="165" fontId="4" fillId="0" borderId="11" xfId="2" applyFont="1" applyBorder="1"/>
    <xf numFmtId="165" fontId="4" fillId="0" borderId="24" xfId="2" applyFont="1" applyBorder="1" applyAlignment="1">
      <alignment horizontal="left" vertical="top" wrapText="1"/>
    </xf>
    <xf numFmtId="49" fontId="4" fillId="0" borderId="25" xfId="0" applyNumberFormat="1" applyFont="1" applyBorder="1" applyAlignment="1">
      <alignment horizontal="left" vertical="top" wrapText="1"/>
    </xf>
    <xf numFmtId="165" fontId="4" fillId="0" borderId="21" xfId="2" applyFont="1" applyBorder="1" applyAlignment="1">
      <alignment horizontal="left" vertical="top" wrapText="1"/>
    </xf>
    <xf numFmtId="49" fontId="4" fillId="0" borderId="24" xfId="0" applyNumberFormat="1" applyFont="1" applyBorder="1" applyAlignment="1">
      <alignment horizontal="left" vertical="top" wrapText="1"/>
    </xf>
    <xf numFmtId="1" fontId="13" fillId="0" borderId="7" xfId="0" applyNumberFormat="1" applyFont="1" applyBorder="1" applyAlignment="1">
      <alignment vertical="center" wrapText="1"/>
    </xf>
    <xf numFmtId="165" fontId="8" fillId="0" borderId="8" xfId="2" applyFont="1" applyBorder="1" applyAlignment="1">
      <alignment horizontal="justify" vertical="center" wrapText="1"/>
    </xf>
    <xf numFmtId="1" fontId="5" fillId="0" borderId="0" xfId="0" applyNumberFormat="1" applyFont="1"/>
    <xf numFmtId="165" fontId="4" fillId="2" borderId="6" xfId="2" applyFont="1" applyFill="1" applyBorder="1" applyAlignment="1">
      <alignment horizontal="center"/>
    </xf>
    <xf numFmtId="165" fontId="3" fillId="0" borderId="15" xfId="2" applyFont="1" applyBorder="1"/>
    <xf numFmtId="165" fontId="2" fillId="0" borderId="0" xfId="2" applyFont="1"/>
    <xf numFmtId="165" fontId="15" fillId="0" borderId="8" xfId="2" applyFont="1" applyBorder="1"/>
    <xf numFmtId="49" fontId="15" fillId="0" borderId="9" xfId="0" applyNumberFormat="1" applyFont="1" applyBorder="1" applyAlignment="1">
      <alignment vertical="top"/>
    </xf>
    <xf numFmtId="165" fontId="15" fillId="0" borderId="9" xfId="2" applyFont="1" applyBorder="1"/>
    <xf numFmtId="0" fontId="15" fillId="0" borderId="0" xfId="0" applyFont="1"/>
    <xf numFmtId="1" fontId="15" fillId="0" borderId="0" xfId="0" applyNumberFormat="1" applyFont="1" applyAlignment="1">
      <alignment vertical="top"/>
    </xf>
    <xf numFmtId="49" fontId="8" fillId="0" borderId="7" xfId="0" applyNumberFormat="1" applyFont="1" applyBorder="1" applyAlignment="1">
      <alignment horizontal="left" vertical="top"/>
    </xf>
    <xf numFmtId="165" fontId="8" fillId="0" borderId="7" xfId="2" applyFont="1" applyBorder="1" applyProtection="1">
      <protection locked="0"/>
    </xf>
    <xf numFmtId="166" fontId="4" fillId="0" borderId="27" xfId="0" applyNumberFormat="1" applyFont="1" applyBorder="1" applyAlignment="1">
      <alignment horizontal="left" vertical="top" wrapText="1"/>
    </xf>
    <xf numFmtId="166" fontId="3" fillId="0" borderId="7" xfId="0" applyNumberFormat="1" applyFont="1" applyBorder="1"/>
    <xf numFmtId="166" fontId="3" fillId="0" borderId="7" xfId="0" applyNumberFormat="1" applyFont="1" applyBorder="1" applyProtection="1">
      <protection locked="0"/>
    </xf>
    <xf numFmtId="165" fontId="3" fillId="0" borderId="27" xfId="2" applyFont="1" applyBorder="1"/>
    <xf numFmtId="166" fontId="3" fillId="0" borderId="27" xfId="0" applyNumberFormat="1" applyFont="1" applyBorder="1"/>
    <xf numFmtId="1" fontId="4" fillId="2" borderId="3" xfId="0" applyNumberFormat="1" applyFont="1" applyFill="1" applyBorder="1" applyAlignment="1">
      <alignment horizontal="center" vertical="top" wrapText="1"/>
    </xf>
    <xf numFmtId="1" fontId="4" fillId="2" borderId="26" xfId="0" applyNumberFormat="1" applyFont="1" applyFill="1" applyBorder="1" applyAlignment="1">
      <alignment horizontal="center" vertical="top" wrapText="1"/>
    </xf>
    <xf numFmtId="49" fontId="8" fillId="0" borderId="7" xfId="0" applyNumberFormat="1" applyFont="1" applyBorder="1" applyAlignment="1">
      <alignment vertical="top"/>
    </xf>
    <xf numFmtId="1" fontId="8" fillId="0" borderId="7" xfId="0" applyNumberFormat="1" applyFont="1" applyBorder="1" applyAlignment="1">
      <alignment vertical="center" wrapText="1"/>
    </xf>
    <xf numFmtId="166" fontId="8" fillId="0" borderId="7" xfId="0" applyNumberFormat="1" applyFont="1" applyBorder="1"/>
    <xf numFmtId="165" fontId="8" fillId="0" borderId="27" xfId="2" applyFont="1" applyBorder="1"/>
    <xf numFmtId="164" fontId="9" fillId="0" borderId="27" xfId="2" applyNumberFormat="1" applyFont="1" applyFill="1" applyBorder="1" applyAlignment="1">
      <alignment horizontal="left" vertical="top" wrapText="1"/>
    </xf>
    <xf numFmtId="0" fontId="17" fillId="0" borderId="0" xfId="0" applyFont="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1" fontId="3" fillId="0" borderId="0" xfId="0" applyNumberFormat="1" applyFont="1" applyAlignment="1">
      <alignment horizontal="left" vertical="top" wrapText="1"/>
    </xf>
    <xf numFmtId="166" fontId="3" fillId="0" borderId="0" xfId="0" applyNumberFormat="1" applyFont="1" applyAlignment="1">
      <alignment horizontal="left" vertical="top" wrapText="1"/>
    </xf>
    <xf numFmtId="0" fontId="3" fillId="0" borderId="0" xfId="0" applyFont="1" applyAlignment="1">
      <alignment horizontal="left" vertical="top" wrapText="1"/>
    </xf>
    <xf numFmtId="0" fontId="17" fillId="3" borderId="0" xfId="0" applyFont="1" applyFill="1" applyAlignment="1">
      <alignment horizontal="left" vertical="top" wrapText="1"/>
    </xf>
    <xf numFmtId="166" fontId="4" fillId="3" borderId="3" xfId="0" applyNumberFormat="1" applyFont="1" applyFill="1" applyBorder="1" applyAlignment="1">
      <alignment horizontal="left" vertical="top" wrapText="1"/>
    </xf>
    <xf numFmtId="166" fontId="4" fillId="2" borderId="26" xfId="0" applyNumberFormat="1" applyFont="1" applyFill="1" applyBorder="1" applyAlignment="1">
      <alignment horizontal="left" vertical="top" wrapText="1"/>
    </xf>
    <xf numFmtId="1" fontId="4" fillId="0" borderId="9" xfId="0" applyNumberFormat="1" applyFont="1" applyBorder="1" applyAlignment="1">
      <alignment horizontal="left" vertical="top" wrapText="1"/>
    </xf>
    <xf numFmtId="166" fontId="3" fillId="0" borderId="9" xfId="0" applyNumberFormat="1" applyFont="1" applyBorder="1" applyAlignment="1">
      <alignment horizontal="left" vertical="top" wrapText="1"/>
    </xf>
    <xf numFmtId="166" fontId="3" fillId="0" borderId="7" xfId="0" applyNumberFormat="1" applyFont="1" applyBorder="1" applyAlignment="1">
      <alignment horizontal="left" vertical="top" wrapText="1"/>
    </xf>
    <xf numFmtId="49" fontId="3" fillId="0" borderId="7" xfId="0" applyNumberFormat="1" applyFont="1" applyBorder="1" applyAlignment="1">
      <alignment horizontal="left" vertical="top" wrapText="1"/>
    </xf>
    <xf numFmtId="165" fontId="9" fillId="0" borderId="9" xfId="2" applyFont="1" applyFill="1" applyBorder="1" applyAlignment="1">
      <alignment horizontal="left" vertical="top" wrapText="1"/>
    </xf>
    <xf numFmtId="165" fontId="9" fillId="0" borderId="7" xfId="2" applyFont="1" applyFill="1" applyBorder="1" applyAlignment="1">
      <alignment horizontal="left" vertical="top" wrapText="1"/>
    </xf>
    <xf numFmtId="0" fontId="18" fillId="3" borderId="0" xfId="0" applyFont="1" applyFill="1" applyAlignment="1">
      <alignment horizontal="left" vertical="top" wrapText="1"/>
    </xf>
    <xf numFmtId="0" fontId="18" fillId="0" borderId="0" xfId="0" applyFont="1" applyAlignment="1">
      <alignment horizontal="left" vertical="top" wrapText="1"/>
    </xf>
    <xf numFmtId="49" fontId="9" fillId="0" borderId="7" xfId="0" applyNumberFormat="1" applyFont="1" applyBorder="1" applyAlignment="1">
      <alignment horizontal="left" vertical="top"/>
    </xf>
    <xf numFmtId="49" fontId="9" fillId="0" borderId="25" xfId="0" applyNumberFormat="1" applyFont="1" applyBorder="1" applyAlignment="1">
      <alignment horizontal="left" vertical="top" wrapText="1"/>
    </xf>
    <xf numFmtId="165" fontId="9" fillId="0" borderId="24" xfId="2" applyFont="1" applyBorder="1" applyAlignment="1">
      <alignment horizontal="left" vertical="top" wrapText="1"/>
    </xf>
    <xf numFmtId="165" fontId="9" fillId="0" borderId="25" xfId="2" applyFont="1" applyBorder="1" applyAlignment="1">
      <alignment horizontal="left" vertical="top" wrapText="1"/>
    </xf>
    <xf numFmtId="165" fontId="9" fillId="0" borderId="19" xfId="2" applyFont="1" applyBorder="1" applyAlignment="1">
      <alignment horizontal="left" vertical="top" wrapText="1"/>
    </xf>
    <xf numFmtId="1" fontId="14" fillId="0" borderId="9" xfId="0" applyNumberFormat="1" applyFont="1" applyBorder="1"/>
    <xf numFmtId="0" fontId="9" fillId="0" borderId="9" xfId="0" applyFont="1" applyFill="1" applyBorder="1" applyAlignment="1">
      <alignment vertical="center" wrapText="1"/>
    </xf>
    <xf numFmtId="0" fontId="8" fillId="0" borderId="9" xfId="0" applyFont="1" applyFill="1" applyBorder="1" applyAlignment="1">
      <alignment vertical="center" wrapText="1"/>
    </xf>
    <xf numFmtId="0" fontId="8" fillId="0" borderId="9" xfId="0" applyFont="1" applyBorder="1" applyAlignment="1">
      <alignment vertical="center" wrapText="1"/>
    </xf>
    <xf numFmtId="0" fontId="9" fillId="0" borderId="9" xfId="0" applyFont="1" applyBorder="1" applyAlignment="1">
      <alignment vertical="center" wrapText="1"/>
    </xf>
    <xf numFmtId="49" fontId="9" fillId="0" borderId="24" xfId="0" applyNumberFormat="1" applyFont="1" applyBorder="1" applyAlignment="1">
      <alignment vertical="top" wrapText="1"/>
    </xf>
    <xf numFmtId="0" fontId="20" fillId="0" borderId="9" xfId="0" applyFont="1" applyBorder="1" applyAlignment="1">
      <alignment vertical="center" wrapText="1"/>
    </xf>
    <xf numFmtId="0" fontId="14" fillId="0" borderId="7" xfId="0" applyFont="1" applyBorder="1" applyAlignment="1">
      <alignment vertical="top"/>
    </xf>
    <xf numFmtId="165" fontId="16" fillId="0" borderId="9" xfId="2" applyFont="1" applyBorder="1"/>
    <xf numFmtId="165" fontId="9" fillId="0" borderId="7" xfId="2" applyFont="1" applyBorder="1" applyProtection="1">
      <protection locked="0"/>
    </xf>
    <xf numFmtId="165" fontId="8" fillId="0" borderId="9" xfId="2" applyFont="1" applyBorder="1"/>
    <xf numFmtId="165" fontId="9" fillId="0" borderId="8" xfId="2" applyFont="1" applyBorder="1" applyAlignment="1" applyProtection="1">
      <alignment horizontal="left"/>
      <protection locked="0"/>
    </xf>
    <xf numFmtId="165" fontId="8" fillId="0" borderId="8" xfId="2" applyFont="1" applyBorder="1" applyAlignment="1">
      <alignment horizontal="left"/>
    </xf>
    <xf numFmtId="165" fontId="8" fillId="0" borderId="8" xfId="2" applyFont="1" applyBorder="1" applyAlignment="1" applyProtection="1">
      <alignment horizontal="left"/>
      <protection locked="0"/>
    </xf>
    <xf numFmtId="0" fontId="8" fillId="0" borderId="9" xfId="0" applyFont="1" applyBorder="1"/>
    <xf numFmtId="165" fontId="9" fillId="0" borderId="9" xfId="2" applyFont="1" applyBorder="1"/>
    <xf numFmtId="0" fontId="8" fillId="0" borderId="7" xfId="0" applyFont="1" applyBorder="1" applyAlignment="1">
      <alignment wrapText="1"/>
    </xf>
    <xf numFmtId="49" fontId="9" fillId="0" borderId="7"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165" fontId="8" fillId="0" borderId="9" xfId="2" applyFont="1" applyFill="1" applyBorder="1" applyAlignment="1" applyProtection="1">
      <alignment horizontal="left" wrapText="1"/>
      <protection locked="0"/>
    </xf>
    <xf numFmtId="165" fontId="8" fillId="0" borderId="7" xfId="2" applyFont="1" applyFill="1" applyBorder="1" applyAlignment="1" applyProtection="1">
      <alignment horizontal="left" wrapText="1"/>
      <protection locked="0"/>
    </xf>
    <xf numFmtId="165" fontId="9" fillId="0" borderId="27" xfId="2" applyFont="1" applyFill="1" applyBorder="1" applyAlignment="1" applyProtection="1">
      <alignment horizontal="left" wrapText="1"/>
      <protection locked="0"/>
    </xf>
    <xf numFmtId="49" fontId="8" fillId="0" borderId="7" xfId="0" applyNumberFormat="1" applyFont="1" applyBorder="1" applyAlignment="1">
      <alignment horizontal="left" vertical="top" wrapText="1"/>
    </xf>
    <xf numFmtId="0" fontId="8" fillId="0" borderId="7" xfId="0" applyFont="1" applyBorder="1"/>
    <xf numFmtId="0" fontId="3" fillId="0" borderId="7" xfId="0" applyFont="1" applyBorder="1" applyAlignment="1">
      <alignment vertical="center"/>
    </xf>
    <xf numFmtId="165" fontId="9" fillId="0" borderId="6" xfId="2" applyFont="1" applyBorder="1" applyAlignment="1">
      <alignment vertical="center"/>
    </xf>
    <xf numFmtId="0" fontId="3" fillId="0" borderId="0" xfId="0" applyFont="1" applyAlignment="1">
      <alignment vertical="center"/>
    </xf>
    <xf numFmtId="0" fontId="9" fillId="0" borderId="3" xfId="0" applyFont="1" applyBorder="1" applyAlignment="1">
      <alignment vertical="center"/>
    </xf>
    <xf numFmtId="49" fontId="3" fillId="0" borderId="9" xfId="0" applyNumberFormat="1" applyFont="1" applyBorder="1" applyAlignment="1">
      <alignment horizontal="right" vertical="top"/>
    </xf>
    <xf numFmtId="49" fontId="21" fillId="0" borderId="9" xfId="0" applyNumberFormat="1" applyFont="1" applyBorder="1" applyAlignment="1">
      <alignment horizontal="right" vertical="top"/>
    </xf>
    <xf numFmtId="166" fontId="4" fillId="2" borderId="6" xfId="0" applyNumberFormat="1" applyFont="1" applyFill="1" applyBorder="1" applyAlignment="1">
      <alignment horizontal="left" vertical="top"/>
    </xf>
    <xf numFmtId="165" fontId="8" fillId="0" borderId="0" xfId="2" applyFont="1" applyBorder="1" applyAlignment="1" applyProtection="1">
      <alignment horizontal="left"/>
      <protection locked="0"/>
    </xf>
    <xf numFmtId="1" fontId="4" fillId="2" borderId="5" xfId="0" applyNumberFormat="1"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165" fontId="14" fillId="0" borderId="6" xfId="2" applyFont="1" applyBorder="1" applyAlignment="1" applyProtection="1">
      <alignment horizontal="left"/>
      <protection locked="0"/>
    </xf>
    <xf numFmtId="49" fontId="4" fillId="0" borderId="9" xfId="0" applyNumberFormat="1" applyFont="1" applyBorder="1" applyAlignment="1">
      <alignment horizontal="right" vertical="top"/>
    </xf>
    <xf numFmtId="44" fontId="4" fillId="0" borderId="19" xfId="0" applyNumberFormat="1" applyFont="1" applyBorder="1" applyAlignment="1">
      <alignment horizontal="left" vertical="top" wrapText="1"/>
    </xf>
    <xf numFmtId="0" fontId="8" fillId="0" borderId="9" xfId="2" applyNumberFormat="1" applyFont="1" applyBorder="1" applyAlignment="1" applyProtection="1">
      <alignment horizontal="center"/>
      <protection locked="0"/>
    </xf>
    <xf numFmtId="0" fontId="3" fillId="0" borderId="15" xfId="2" applyNumberFormat="1" applyFont="1" applyBorder="1" applyAlignment="1">
      <alignment horizontal="center" vertical="top" wrapText="1"/>
    </xf>
    <xf numFmtId="0" fontId="4" fillId="3" borderId="3" xfId="0" applyNumberFormat="1" applyFont="1" applyFill="1" applyBorder="1" applyAlignment="1">
      <alignment horizontal="center" vertical="top" wrapText="1"/>
    </xf>
    <xf numFmtId="0" fontId="9" fillId="0" borderId="9" xfId="2" applyNumberFormat="1" applyFont="1" applyBorder="1" applyAlignment="1" applyProtection="1">
      <alignment horizontal="center"/>
      <protection locked="0"/>
    </xf>
    <xf numFmtId="0" fontId="3" fillId="0" borderId="0" xfId="2" applyNumberFormat="1" applyFont="1" applyAlignment="1">
      <alignment horizontal="center"/>
    </xf>
    <xf numFmtId="165" fontId="4" fillId="2" borderId="6" xfId="2" applyFont="1" applyFill="1" applyBorder="1" applyAlignment="1">
      <alignment horizontal="center" vertical="top" wrapText="1"/>
    </xf>
    <xf numFmtId="0" fontId="3" fillId="0" borderId="1" xfId="0" applyFont="1" applyBorder="1" applyAlignment="1">
      <alignment horizontal="center" vertical="top"/>
    </xf>
    <xf numFmtId="0" fontId="3" fillId="0" borderId="7" xfId="0" applyFont="1" applyBorder="1" applyAlignment="1">
      <alignment horizontal="center" vertical="top"/>
    </xf>
    <xf numFmtId="0" fontId="4" fillId="0" borderId="17" xfId="0" applyFont="1" applyBorder="1" applyAlignment="1">
      <alignment horizontal="center" vertical="top"/>
    </xf>
    <xf numFmtId="0" fontId="9" fillId="0" borderId="3" xfId="0" applyFont="1" applyBorder="1" applyAlignment="1">
      <alignment horizontal="center" vertical="center"/>
    </xf>
    <xf numFmtId="0" fontId="8" fillId="0" borderId="7" xfId="0" applyFont="1" applyBorder="1" applyAlignment="1">
      <alignment horizontal="center" vertical="top"/>
    </xf>
    <xf numFmtId="0" fontId="4" fillId="0" borderId="3" xfId="0" applyFont="1" applyBorder="1" applyAlignment="1">
      <alignment horizontal="center" vertical="top"/>
    </xf>
    <xf numFmtId="0" fontId="4" fillId="0" borderId="5" xfId="0" applyFont="1" applyBorder="1" applyAlignment="1">
      <alignment horizontal="center" vertical="top"/>
    </xf>
    <xf numFmtId="0" fontId="4" fillId="0" borderId="4" xfId="0" applyFont="1" applyBorder="1" applyAlignment="1">
      <alignment horizontal="center" vertical="top"/>
    </xf>
    <xf numFmtId="0" fontId="3" fillId="0" borderId="23" xfId="0" applyFont="1" applyBorder="1" applyAlignment="1">
      <alignment horizontal="center"/>
    </xf>
    <xf numFmtId="1" fontId="11" fillId="0" borderId="2" xfId="0" applyNumberFormat="1" applyFont="1" applyBorder="1" applyAlignment="1">
      <alignment horizontal="center" vertical="top"/>
    </xf>
    <xf numFmtId="1" fontId="11" fillId="0" borderId="13" xfId="0" applyNumberFormat="1" applyFont="1" applyBorder="1" applyAlignment="1">
      <alignment horizontal="center" vertical="top"/>
    </xf>
    <xf numFmtId="0" fontId="4" fillId="0" borderId="20" xfId="0" applyFont="1" applyBorder="1" applyAlignment="1">
      <alignment horizontal="left"/>
    </xf>
    <xf numFmtId="0" fontId="4" fillId="0" borderId="21" xfId="0" applyFont="1" applyBorder="1" applyAlignment="1">
      <alignment horizontal="left"/>
    </xf>
    <xf numFmtId="166" fontId="3" fillId="4" borderId="29" xfId="0" applyNumberFormat="1" applyFont="1" applyFill="1" applyBorder="1" applyAlignment="1">
      <alignment horizontal="left" vertical="center"/>
    </xf>
    <xf numFmtId="166" fontId="3" fillId="4" borderId="30" xfId="0" applyNumberFormat="1" applyFont="1" applyFill="1" applyBorder="1" applyAlignment="1">
      <alignment horizontal="left" vertical="center"/>
    </xf>
    <xf numFmtId="166" fontId="3" fillId="4" borderId="31" xfId="0" applyNumberFormat="1" applyFont="1" applyFill="1" applyBorder="1" applyAlignment="1">
      <alignment horizontal="center" vertical="center"/>
    </xf>
    <xf numFmtId="166" fontId="3" fillId="4" borderId="32" xfId="0" applyNumberFormat="1" applyFont="1" applyFill="1" applyBorder="1" applyAlignment="1">
      <alignment horizontal="center" vertical="center"/>
    </xf>
    <xf numFmtId="166" fontId="3" fillId="4" borderId="33" xfId="0" applyNumberFormat="1" applyFont="1" applyFill="1" applyBorder="1" applyAlignment="1">
      <alignment horizontal="center" vertical="center"/>
    </xf>
    <xf numFmtId="166" fontId="3" fillId="4" borderId="34" xfId="0" applyNumberFormat="1" applyFont="1" applyFill="1" applyBorder="1" applyAlignment="1">
      <alignment horizontal="center" vertical="center"/>
    </xf>
    <xf numFmtId="166" fontId="3" fillId="0" borderId="7" xfId="0" applyNumberFormat="1" applyFont="1" applyBorder="1" applyAlignment="1">
      <alignment horizontal="center"/>
    </xf>
    <xf numFmtId="166" fontId="3" fillId="0" borderId="28" xfId="0" applyNumberFormat="1"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1" fontId="11" fillId="0" borderId="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9" fillId="0" borderId="6" xfId="0" applyNumberFormat="1" applyFont="1" applyFill="1" applyBorder="1" applyAlignment="1">
      <alignment horizontal="center" vertical="top" wrapText="1"/>
    </xf>
    <xf numFmtId="1" fontId="11" fillId="0" borderId="2" xfId="0" applyNumberFormat="1" applyFont="1" applyBorder="1" applyAlignment="1">
      <alignment horizontal="center" vertical="center"/>
    </xf>
    <xf numFmtId="1" fontId="11" fillId="0" borderId="13" xfId="0" applyNumberFormat="1" applyFont="1" applyBorder="1" applyAlignment="1">
      <alignment horizontal="center" vertical="center"/>
    </xf>
    <xf numFmtId="1" fontId="11" fillId="0" borderId="2" xfId="0" applyNumberFormat="1" applyFont="1" applyBorder="1" applyAlignment="1">
      <alignment horizontal="justify"/>
    </xf>
    <xf numFmtId="1" fontId="11" fillId="0" borderId="13" xfId="0" applyNumberFormat="1" applyFont="1" applyBorder="1" applyAlignment="1">
      <alignment horizontal="justify"/>
    </xf>
    <xf numFmtId="1" fontId="11" fillId="0" borderId="2" xfId="0" applyNumberFormat="1" applyFont="1" applyBorder="1" applyAlignment="1">
      <alignment horizontal="center"/>
    </xf>
    <xf numFmtId="1" fontId="11" fillId="0" borderId="13" xfId="0" applyNumberFormat="1" applyFont="1" applyBorder="1" applyAlignment="1">
      <alignment horizontal="center"/>
    </xf>
    <xf numFmtId="0" fontId="4" fillId="0" borderId="10" xfId="0" applyFont="1" applyBorder="1" applyAlignment="1">
      <alignment horizontal="left"/>
    </xf>
    <xf numFmtId="0" fontId="4" fillId="0" borderId="12" xfId="0" applyFont="1" applyBorder="1" applyAlignment="1">
      <alignment horizontal="left"/>
    </xf>
  </cellXfs>
  <cellStyles count="3">
    <cellStyle name="Currency" xfId="2" builtinId="4"/>
    <cellStyle name="Normal" xfId="0" builtinId="0"/>
    <cellStyle name="plainprint" xfId="1" xr:uid="{00000000-0005-0000-0000-000002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rgb="FFFFFF00"/>
  </sheetPr>
  <dimension ref="A1:C63"/>
  <sheetViews>
    <sheetView showZeros="0" view="pageBreakPreview" zoomScaleNormal="100" zoomScaleSheetLayoutView="100" workbookViewId="0">
      <selection activeCell="C22" sqref="C22"/>
    </sheetView>
  </sheetViews>
  <sheetFormatPr defaultColWidth="9.296875" defaultRowHeight="12.5"/>
  <cols>
    <col min="1" max="1" width="11.5" style="1" customWidth="1"/>
    <col min="2" max="2" width="56.5" style="1" customWidth="1"/>
    <col min="3" max="3" width="23.5" style="87" bestFit="1" customWidth="1"/>
    <col min="4" max="16384" width="9.296875" style="1"/>
  </cols>
  <sheetData>
    <row r="1" spans="1:3" s="2" customFormat="1" ht="13">
      <c r="A1" s="177" t="s">
        <v>5</v>
      </c>
      <c r="B1" s="178"/>
      <c r="C1" s="179"/>
    </row>
    <row r="2" spans="1:3" s="2" customFormat="1" ht="13">
      <c r="A2" s="3" t="s">
        <v>6</v>
      </c>
      <c r="B2" s="4" t="s">
        <v>0</v>
      </c>
      <c r="C2" s="85" t="s">
        <v>1</v>
      </c>
    </row>
    <row r="3" spans="1:3" s="155" customFormat="1" ht="27" customHeight="1">
      <c r="A3" s="175" t="s">
        <v>92</v>
      </c>
      <c r="B3" s="156" t="s">
        <v>87</v>
      </c>
      <c r="C3" s="154" t="str">
        <f>'B1'!C4:D4</f>
        <v>&lt;Company Name&gt;</v>
      </c>
    </row>
    <row r="4" spans="1:3" s="2" customFormat="1">
      <c r="A4" s="176"/>
      <c r="B4" s="152"/>
      <c r="C4" s="139"/>
    </row>
    <row r="5" spans="1:3" s="2" customFormat="1" ht="13">
      <c r="A5" s="176" t="s">
        <v>76</v>
      </c>
      <c r="B5" s="152" t="s">
        <v>16</v>
      </c>
      <c r="C5" s="144">
        <f>'B1'!D43</f>
        <v>0</v>
      </c>
    </row>
    <row r="6" spans="1:3" s="2" customFormat="1" ht="13">
      <c r="A6" s="176"/>
      <c r="B6" s="152"/>
      <c r="C6" s="144"/>
    </row>
    <row r="7" spans="1:3" s="2" customFormat="1" ht="13">
      <c r="A7" s="176" t="s">
        <v>77</v>
      </c>
      <c r="B7" s="145" t="s">
        <v>117</v>
      </c>
      <c r="C7" s="144">
        <f>'B2'!H15</f>
        <v>0</v>
      </c>
    </row>
    <row r="8" spans="1:3" s="2" customFormat="1" ht="13">
      <c r="A8" s="176"/>
      <c r="B8" s="152"/>
      <c r="C8" s="144"/>
    </row>
    <row r="9" spans="1:3" s="2" customFormat="1" ht="13">
      <c r="A9" s="176" t="s">
        <v>78</v>
      </c>
      <c r="B9" s="143" t="s">
        <v>82</v>
      </c>
      <c r="C9" s="144">
        <f>'B3'!H30</f>
        <v>0</v>
      </c>
    </row>
    <row r="10" spans="1:3" s="2" customFormat="1" ht="13">
      <c r="A10" s="176"/>
      <c r="B10" s="143"/>
      <c r="C10" s="144"/>
    </row>
    <row r="11" spans="1:3" s="2" customFormat="1" ht="13">
      <c r="A11" s="176" t="s">
        <v>79</v>
      </c>
      <c r="B11" s="143" t="s">
        <v>116</v>
      </c>
      <c r="C11" s="144">
        <f>'B4'!E81</f>
        <v>0</v>
      </c>
    </row>
    <row r="12" spans="1:3" s="2" customFormat="1" ht="13">
      <c r="A12" s="176"/>
      <c r="B12" s="143"/>
      <c r="C12" s="144"/>
    </row>
    <row r="13" spans="1:3" s="2" customFormat="1" ht="13">
      <c r="A13" s="176" t="s">
        <v>80</v>
      </c>
      <c r="B13" s="143" t="s">
        <v>164</v>
      </c>
      <c r="C13" s="144">
        <f>'B5'!E23</f>
        <v>0</v>
      </c>
    </row>
    <row r="14" spans="1:3" s="2" customFormat="1" ht="13">
      <c r="A14" s="176"/>
      <c r="B14" s="143"/>
      <c r="C14" s="144"/>
    </row>
    <row r="15" spans="1:3" s="2" customFormat="1" ht="13">
      <c r="A15" s="176" t="s">
        <v>81</v>
      </c>
      <c r="B15" s="143" t="s">
        <v>166</v>
      </c>
      <c r="C15" s="144">
        <f>'B6'!D41</f>
        <v>0</v>
      </c>
    </row>
    <row r="16" spans="1:3" s="2" customFormat="1" ht="13">
      <c r="A16" s="136"/>
      <c r="B16" s="129"/>
      <c r="C16" s="137"/>
    </row>
    <row r="17" spans="1:3" s="2" customFormat="1" ht="13">
      <c r="A17" s="176" t="s">
        <v>167</v>
      </c>
      <c r="B17" s="143" t="s">
        <v>168</v>
      </c>
      <c r="C17" s="144"/>
    </row>
    <row r="18" spans="1:3" s="2" customFormat="1" ht="13">
      <c r="A18" s="5"/>
      <c r="B18" s="10"/>
      <c r="C18" s="59"/>
    </row>
    <row r="19" spans="1:3" s="2" customFormat="1" ht="13">
      <c r="A19" s="5"/>
      <c r="B19" s="10"/>
      <c r="C19" s="59"/>
    </row>
    <row r="20" spans="1:3" s="2" customFormat="1" ht="13">
      <c r="A20" s="5"/>
      <c r="B20" s="10"/>
      <c r="C20" s="59"/>
    </row>
    <row r="21" spans="1:3" s="2" customFormat="1" ht="13">
      <c r="A21" s="5"/>
      <c r="B21" s="10"/>
      <c r="C21" s="59"/>
    </row>
    <row r="22" spans="1:3" s="2" customFormat="1">
      <c r="A22" s="5"/>
      <c r="B22" s="8"/>
      <c r="C22" s="59"/>
    </row>
    <row r="23" spans="1:3" s="2" customFormat="1">
      <c r="A23" s="5"/>
      <c r="B23" s="8"/>
      <c r="C23" s="59"/>
    </row>
    <row r="24" spans="1:3" s="2" customFormat="1">
      <c r="A24" s="5"/>
      <c r="B24" s="9"/>
      <c r="C24" s="59"/>
    </row>
    <row r="25" spans="1:3" s="2" customFormat="1">
      <c r="A25" s="5"/>
      <c r="B25" s="9"/>
      <c r="C25" s="59"/>
    </row>
    <row r="26" spans="1:3" s="2" customFormat="1">
      <c r="A26" s="5"/>
      <c r="B26" s="6"/>
      <c r="C26" s="59"/>
    </row>
    <row r="27" spans="1:3" s="2" customFormat="1">
      <c r="A27" s="5"/>
      <c r="B27" s="6"/>
      <c r="C27" s="59"/>
    </row>
    <row r="28" spans="1:3" s="2" customFormat="1">
      <c r="A28" s="5"/>
      <c r="B28" s="6"/>
      <c r="C28" s="59"/>
    </row>
    <row r="29" spans="1:3" s="2" customFormat="1">
      <c r="A29" s="5"/>
      <c r="B29" s="6"/>
      <c r="C29" s="59"/>
    </row>
    <row r="30" spans="1:3" s="2" customFormat="1">
      <c r="A30" s="5"/>
      <c r="B30" s="8"/>
      <c r="C30" s="59"/>
    </row>
    <row r="31" spans="1:3" s="2" customFormat="1">
      <c r="A31" s="5"/>
      <c r="B31" s="6"/>
      <c r="C31" s="59"/>
    </row>
    <row r="32" spans="1:3" s="2" customFormat="1" ht="14">
      <c r="A32" s="172">
        <v>1</v>
      </c>
      <c r="B32" s="12" t="s">
        <v>7</v>
      </c>
      <c r="C32" s="74">
        <f>SUM(C3:C31)</f>
        <v>0</v>
      </c>
    </row>
    <row r="33" spans="1:3" s="2" customFormat="1">
      <c r="A33" s="173"/>
      <c r="B33" s="6"/>
      <c r="C33" s="59"/>
    </row>
    <row r="34" spans="1:3" s="2" customFormat="1" ht="14">
      <c r="A34" s="173">
        <v>2</v>
      </c>
      <c r="B34" s="13" t="s">
        <v>83</v>
      </c>
      <c r="C34" s="75">
        <f>(C32)*15%</f>
        <v>0</v>
      </c>
    </row>
    <row r="35" spans="1:3" s="2" customFormat="1" ht="13" thickBot="1">
      <c r="A35" s="173"/>
      <c r="B35" s="6"/>
      <c r="C35" s="59"/>
    </row>
    <row r="36" spans="1:3" s="2" customFormat="1" ht="15" thickTop="1" thickBot="1">
      <c r="A36" s="174">
        <v>3</v>
      </c>
      <c r="B36" s="14" t="s">
        <v>9</v>
      </c>
      <c r="C36" s="76">
        <f>SUM(C32:C35)</f>
        <v>0</v>
      </c>
    </row>
    <row r="37" spans="1:3" s="2" customFormat="1">
      <c r="A37" s="180"/>
      <c r="B37" s="180"/>
      <c r="C37" s="180"/>
    </row>
    <row r="38" spans="1:3" s="2" customFormat="1" ht="13">
      <c r="B38" s="15"/>
      <c r="C38" s="54"/>
    </row>
    <row r="39" spans="1:3" s="2" customFormat="1">
      <c r="C39" s="54"/>
    </row>
    <row r="40" spans="1:3" s="2" customFormat="1" ht="13">
      <c r="A40" s="16" t="s">
        <v>13</v>
      </c>
      <c r="B40" s="17"/>
      <c r="C40" s="86"/>
    </row>
    <row r="41" spans="1:3" s="2" customFormat="1">
      <c r="C41" s="54"/>
    </row>
    <row r="42" spans="1:3" s="2" customFormat="1">
      <c r="C42" s="54"/>
    </row>
    <row r="43" spans="1:3" s="2" customFormat="1" ht="13">
      <c r="A43" s="16" t="s">
        <v>10</v>
      </c>
      <c r="B43" s="17"/>
      <c r="C43" s="86"/>
    </row>
    <row r="44" spans="1:3" s="2" customFormat="1">
      <c r="C44" s="54"/>
    </row>
    <row r="45" spans="1:3" s="2" customFormat="1">
      <c r="C45" s="54"/>
    </row>
    <row r="46" spans="1:3" s="2" customFormat="1" ht="13">
      <c r="A46" s="16" t="s">
        <v>11</v>
      </c>
      <c r="B46" s="17"/>
      <c r="C46" s="86"/>
    </row>
    <row r="47" spans="1:3" s="2" customFormat="1">
      <c r="C47" s="54"/>
    </row>
    <row r="48" spans="1:3" s="2" customFormat="1">
      <c r="C48" s="54"/>
    </row>
    <row r="49" spans="1:3" s="2" customFormat="1" ht="13">
      <c r="A49" s="16" t="s">
        <v>12</v>
      </c>
      <c r="B49" s="17"/>
      <c r="C49" s="86"/>
    </row>
    <row r="50" spans="1:3" s="2" customFormat="1">
      <c r="C50" s="54"/>
    </row>
    <row r="51" spans="1:3" s="2" customFormat="1">
      <c r="C51" s="54"/>
    </row>
    <row r="52" spans="1:3" s="2" customFormat="1">
      <c r="C52" s="54"/>
    </row>
    <row r="53" spans="1:3" s="2" customFormat="1">
      <c r="C53" s="54"/>
    </row>
    <row r="54" spans="1:3" s="2" customFormat="1">
      <c r="C54" s="54"/>
    </row>
    <row r="55" spans="1:3" s="2" customFormat="1">
      <c r="C55" s="54"/>
    </row>
    <row r="56" spans="1:3" s="2" customFormat="1">
      <c r="C56" s="54"/>
    </row>
    <row r="57" spans="1:3" s="2" customFormat="1">
      <c r="C57" s="54"/>
    </row>
    <row r="58" spans="1:3" s="2" customFormat="1">
      <c r="C58" s="54"/>
    </row>
    <row r="59" spans="1:3" s="2" customFormat="1">
      <c r="C59" s="54"/>
    </row>
    <row r="60" spans="1:3" s="2" customFormat="1">
      <c r="C60" s="54"/>
    </row>
    <row r="61" spans="1:3" s="2" customFormat="1">
      <c r="C61" s="54"/>
    </row>
    <row r="62" spans="1:3" s="2" customFormat="1">
      <c r="C62" s="54"/>
    </row>
    <row r="63" spans="1:3" s="2" customFormat="1">
      <c r="C63" s="54"/>
    </row>
  </sheetData>
  <sheetProtection selectLockedCells="1" selectUnlockedCells="1"/>
  <mergeCells count="2">
    <mergeCell ref="A1:C1"/>
    <mergeCell ref="A37:C37"/>
  </mergeCells>
  <phoneticPr fontId="0" type="noConversion"/>
  <printOptions horizontalCentered="1"/>
  <pageMargins left="0.70866141732283472" right="0.70866141732283472" top="0.74803149606299213" bottom="0.74803149606299213" header="0.31496062992125984" footer="0.31496062992125984"/>
  <pageSetup paperSize="9" firstPageNumber="19" orientation="portrait" useFirstPageNumber="1" r:id="rId1"/>
  <headerFooter alignWithMargins="0">
    <oddHeader>&amp;L&amp;"Futura Bk BT,Book"PLANTECH
PROJECT: A2167-CSIR-B2
&amp;"Futura Bk BT,Book Bold" &amp;R&amp;"Futura Bk BT,Book"A-2167-31
TENDER BOQ</oddHeader>
    <oddFooter>&amp;L&amp;"Futura Bk BT,Book"&amp;A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XEZ43"/>
  <sheetViews>
    <sheetView showZeros="0" view="pageBreakPreview" topLeftCell="A21" zoomScaleNormal="100" zoomScaleSheetLayoutView="100" workbookViewId="0">
      <selection activeCell="B31" sqref="B31"/>
    </sheetView>
  </sheetViews>
  <sheetFormatPr defaultColWidth="9.296875" defaultRowHeight="12.5"/>
  <cols>
    <col min="1" max="1" width="6.296875" style="40" customWidth="1"/>
    <col min="2" max="2" width="51.296875" style="37" customWidth="1"/>
    <col min="3" max="4" width="17.19921875" style="41" customWidth="1"/>
    <col min="5" max="16384" width="9.296875" style="2"/>
  </cols>
  <sheetData>
    <row r="1" spans="1:16380" s="32" customFormat="1" ht="15.75" customHeight="1">
      <c r="A1" s="18"/>
      <c r="B1" s="181" t="s">
        <v>108</v>
      </c>
      <c r="C1" s="181"/>
      <c r="D1" s="182"/>
    </row>
    <row r="2" spans="1:16380">
      <c r="A2" s="19"/>
      <c r="B2" s="20"/>
      <c r="C2" s="21"/>
      <c r="D2" s="33"/>
    </row>
    <row r="3" spans="1:16380" s="35" customFormat="1" ht="13.5" thickBot="1">
      <c r="A3" s="34"/>
      <c r="B3" s="22" t="s">
        <v>88</v>
      </c>
      <c r="C3" s="100"/>
      <c r="D3" s="101"/>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row>
    <row r="4" spans="1:16380" ht="34.5" customHeight="1">
      <c r="A4" s="153" t="s">
        <v>92</v>
      </c>
      <c r="B4" s="153" t="s">
        <v>87</v>
      </c>
      <c r="C4" s="185" t="s">
        <v>96</v>
      </c>
      <c r="D4" s="186"/>
    </row>
    <row r="5" spans="1:16380" ht="34.5" customHeight="1">
      <c r="A5" s="153" t="s">
        <v>93</v>
      </c>
      <c r="B5" s="153" t="s">
        <v>89</v>
      </c>
      <c r="C5" s="187"/>
      <c r="D5" s="188"/>
    </row>
    <row r="6" spans="1:16380" ht="34.5" customHeight="1">
      <c r="A6" s="153" t="s">
        <v>94</v>
      </c>
      <c r="B6" s="153" t="s">
        <v>90</v>
      </c>
      <c r="C6" s="187"/>
      <c r="D6" s="188"/>
    </row>
    <row r="7" spans="1:16380" ht="34.5" customHeight="1" thickBot="1">
      <c r="A7" s="153" t="s">
        <v>95</v>
      </c>
      <c r="B7" s="153" t="s">
        <v>91</v>
      </c>
      <c r="C7" s="189"/>
      <c r="D7" s="190"/>
    </row>
    <row r="8" spans="1:16380">
      <c r="A8" s="5"/>
      <c r="B8" s="6"/>
      <c r="C8" s="191"/>
      <c r="D8" s="192"/>
    </row>
    <row r="9" spans="1:16380" ht="13">
      <c r="A9" s="34"/>
      <c r="B9" s="22" t="s">
        <v>0</v>
      </c>
      <c r="C9" s="100" t="s">
        <v>8</v>
      </c>
      <c r="D9" s="101" t="s">
        <v>1</v>
      </c>
    </row>
    <row r="10" spans="1:16380">
      <c r="A10" s="5"/>
      <c r="B10" s="6"/>
      <c r="C10" s="96"/>
      <c r="D10" s="98"/>
    </row>
    <row r="11" spans="1:16380" ht="50">
      <c r="A11" s="36"/>
      <c r="B11" s="38" t="s">
        <v>68</v>
      </c>
      <c r="C11" s="96"/>
      <c r="D11" s="98"/>
    </row>
    <row r="12" spans="1:16380" ht="12.75" customHeight="1">
      <c r="A12" s="36"/>
      <c r="B12" s="38"/>
      <c r="C12" s="96"/>
      <c r="D12" s="98"/>
    </row>
    <row r="13" spans="1:16380">
      <c r="A13" s="102" t="s">
        <v>61</v>
      </c>
      <c r="B13" s="103" t="s">
        <v>64</v>
      </c>
      <c r="C13" s="104"/>
      <c r="D13" s="105">
        <v>0</v>
      </c>
    </row>
    <row r="14" spans="1:16380">
      <c r="A14" s="102"/>
      <c r="B14" s="103"/>
      <c r="C14" s="104"/>
      <c r="D14" s="105"/>
    </row>
    <row r="15" spans="1:16380">
      <c r="A15" s="102" t="s">
        <v>59</v>
      </c>
      <c r="B15" s="103" t="s">
        <v>65</v>
      </c>
      <c r="C15" s="104"/>
      <c r="D15" s="105">
        <v>0</v>
      </c>
    </row>
    <row r="16" spans="1:16380">
      <c r="A16" s="102"/>
      <c r="B16" s="103"/>
      <c r="C16" s="104"/>
      <c r="D16" s="105"/>
    </row>
    <row r="17" spans="1:4">
      <c r="A17" s="102" t="s">
        <v>60</v>
      </c>
      <c r="B17" s="103" t="s">
        <v>66</v>
      </c>
      <c r="C17" s="104"/>
      <c r="D17" s="105">
        <v>0</v>
      </c>
    </row>
    <row r="18" spans="1:4">
      <c r="A18" s="36"/>
      <c r="B18" s="38"/>
      <c r="C18" s="96"/>
      <c r="D18" s="98"/>
    </row>
    <row r="19" spans="1:4">
      <c r="A19" s="36"/>
      <c r="B19" s="82" t="s">
        <v>24</v>
      </c>
      <c r="C19" s="96"/>
      <c r="D19" s="98"/>
    </row>
    <row r="20" spans="1:4" ht="50">
      <c r="A20" s="36"/>
      <c r="B20" s="38" t="s">
        <v>67</v>
      </c>
      <c r="C20" s="96"/>
      <c r="D20" s="98"/>
    </row>
    <row r="21" spans="1:4">
      <c r="A21" s="36"/>
      <c r="B21" s="38"/>
      <c r="C21" s="96"/>
      <c r="D21" s="98"/>
    </row>
    <row r="22" spans="1:4">
      <c r="A22" s="36"/>
      <c r="B22" s="38"/>
      <c r="C22" s="96"/>
      <c r="D22" s="98"/>
    </row>
    <row r="23" spans="1:4">
      <c r="A23" s="36"/>
      <c r="B23" s="8"/>
      <c r="C23" s="96"/>
      <c r="D23" s="98"/>
    </row>
    <row r="24" spans="1:4">
      <c r="A24" s="5"/>
      <c r="B24" s="39"/>
      <c r="C24" s="97"/>
      <c r="D24" s="98"/>
    </row>
    <row r="25" spans="1:4">
      <c r="A25" s="5"/>
      <c r="B25" s="8"/>
      <c r="C25" s="96"/>
      <c r="D25" s="98"/>
    </row>
    <row r="26" spans="1:4">
      <c r="A26" s="5"/>
      <c r="B26" s="8"/>
      <c r="C26" s="31"/>
      <c r="D26" s="98"/>
    </row>
    <row r="27" spans="1:4">
      <c r="A27" s="5"/>
      <c r="B27" s="8"/>
      <c r="C27" s="31"/>
      <c r="D27" s="98"/>
    </row>
    <row r="28" spans="1:4">
      <c r="A28" s="5"/>
      <c r="B28" s="8"/>
      <c r="C28" s="31"/>
      <c r="D28" s="98"/>
    </row>
    <row r="29" spans="1:4">
      <c r="A29" s="5"/>
      <c r="B29" s="8"/>
      <c r="C29" s="31"/>
      <c r="D29" s="98"/>
    </row>
    <row r="30" spans="1:4">
      <c r="A30" s="5"/>
      <c r="B30" s="8"/>
      <c r="C30" s="31"/>
      <c r="D30" s="98"/>
    </row>
    <row r="31" spans="1:4">
      <c r="A31" s="5"/>
      <c r="B31" s="8"/>
      <c r="C31" s="31"/>
      <c r="D31" s="99"/>
    </row>
    <row r="32" spans="1:4">
      <c r="A32" s="5"/>
      <c r="B32" s="8"/>
      <c r="C32" s="31"/>
      <c r="D32" s="99"/>
    </row>
    <row r="33" spans="1:4">
      <c r="A33" s="5"/>
      <c r="B33" s="8"/>
      <c r="C33" s="31"/>
      <c r="D33" s="99"/>
    </row>
    <row r="34" spans="1:4">
      <c r="A34" s="5"/>
      <c r="B34" s="8"/>
      <c r="C34" s="31"/>
      <c r="D34" s="99"/>
    </row>
    <row r="35" spans="1:4">
      <c r="A35" s="5"/>
      <c r="B35" s="8"/>
      <c r="C35" s="31"/>
      <c r="D35" s="99"/>
    </row>
    <row r="36" spans="1:4">
      <c r="A36" s="5"/>
      <c r="B36" s="8"/>
      <c r="C36" s="31"/>
      <c r="D36" s="99"/>
    </row>
    <row r="37" spans="1:4">
      <c r="A37" s="5"/>
      <c r="B37" s="8"/>
      <c r="C37" s="31"/>
      <c r="D37" s="99"/>
    </row>
    <row r="38" spans="1:4">
      <c r="A38" s="5"/>
      <c r="B38" s="8"/>
      <c r="C38" s="31"/>
      <c r="D38" s="99"/>
    </row>
    <row r="39" spans="1:4">
      <c r="A39" s="5"/>
      <c r="B39" s="8"/>
      <c r="C39" s="31"/>
      <c r="D39" s="99"/>
    </row>
    <row r="40" spans="1:4">
      <c r="A40" s="5"/>
      <c r="B40" s="8"/>
      <c r="C40" s="31"/>
      <c r="D40" s="99"/>
    </row>
    <row r="41" spans="1:4">
      <c r="A41" s="5"/>
      <c r="B41" s="8"/>
      <c r="C41" s="31"/>
      <c r="D41" s="99"/>
    </row>
    <row r="42" spans="1:4" ht="13" thickBot="1">
      <c r="A42" s="5"/>
      <c r="B42" s="8"/>
      <c r="C42" s="31"/>
      <c r="D42" s="99"/>
    </row>
    <row r="43" spans="1:4" ht="13.5" thickBot="1">
      <c r="A43" s="183" t="s">
        <v>2</v>
      </c>
      <c r="B43" s="184"/>
      <c r="C43" s="184"/>
      <c r="D43" s="55">
        <f>SUM(D4:D42)</f>
        <v>0</v>
      </c>
    </row>
  </sheetData>
  <mergeCells count="7">
    <mergeCell ref="B1:D1"/>
    <mergeCell ref="A43:C43"/>
    <mergeCell ref="C4:D4"/>
    <mergeCell ref="C5:D5"/>
    <mergeCell ref="C6:D6"/>
    <mergeCell ref="C7:D7"/>
    <mergeCell ref="C8:D8"/>
  </mergeCells>
  <phoneticPr fontId="0" type="noConversion"/>
  <printOptions horizontalCentered="1"/>
  <pageMargins left="0.70866141732283472" right="0.70866141732283472" top="0.74803149606299213" bottom="0.74803149606299213" header="0.31496062992125984" footer="0.31496062992125984"/>
  <pageSetup paperSize="9" firstPageNumber="19" orientation="portrait" useFirstPageNumber="1" r:id="rId1"/>
  <headerFooter alignWithMargins="0">
    <oddHeader xml:space="preserve">&amp;L&amp;"Futura Bk BT,Book"PLANTECH
PROJECT: A2167-CSIR-B2&amp;R&amp;"Futura Bk BT,Book"A2167-31-TENDER BOQ
</oddHeader>
    <oddFooter xml:space="preserve">&amp;L&amp;A&amp;C[PAGE NO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H15"/>
  <sheetViews>
    <sheetView showZeros="0" view="pageBreakPreview" topLeftCell="D1" zoomScale="130" zoomScaleNormal="115" zoomScaleSheetLayoutView="130" workbookViewId="0">
      <selection activeCell="D6" sqref="D6:D11"/>
    </sheetView>
  </sheetViews>
  <sheetFormatPr defaultColWidth="2.296875" defaultRowHeight="13"/>
  <cols>
    <col min="1" max="3" width="14" style="107" hidden="1" customWidth="1"/>
    <col min="4" max="4" width="8.19921875" style="110" customWidth="1"/>
    <col min="5" max="5" width="61.5" style="110" customWidth="1"/>
    <col min="6" max="7" width="22.19921875" style="111" customWidth="1"/>
    <col min="8" max="8" width="23.296875" style="47" bestFit="1" customWidth="1"/>
    <col min="9" max="9" width="15.19921875" style="112" customWidth="1"/>
    <col min="10" max="16384" width="2.296875" style="112"/>
  </cols>
  <sheetData>
    <row r="1" spans="1:8" s="109" customFormat="1" ht="15.75" customHeight="1">
      <c r="A1" s="107"/>
      <c r="B1" s="107"/>
      <c r="C1" s="107"/>
      <c r="D1" s="108"/>
      <c r="E1" s="196" t="s">
        <v>118</v>
      </c>
      <c r="F1" s="196"/>
      <c r="G1" s="196"/>
      <c r="H1" s="197"/>
    </row>
    <row r="2" spans="1:8">
      <c r="D2" s="25"/>
      <c r="H2" s="46"/>
    </row>
    <row r="3" spans="1:8" ht="26">
      <c r="A3" s="67"/>
      <c r="B3" s="113"/>
      <c r="C3" s="113"/>
      <c r="D3" s="162" t="s">
        <v>109</v>
      </c>
      <c r="E3" s="161" t="s">
        <v>0</v>
      </c>
      <c r="F3" s="114" t="s">
        <v>15</v>
      </c>
      <c r="G3" s="114" t="s">
        <v>69</v>
      </c>
      <c r="H3" s="115" t="s">
        <v>1</v>
      </c>
    </row>
    <row r="4" spans="1:8">
      <c r="D4" s="119" t="s">
        <v>26</v>
      </c>
      <c r="E4" s="116" t="s">
        <v>128</v>
      </c>
      <c r="F4" s="117"/>
      <c r="G4" s="118"/>
      <c r="H4" s="95"/>
    </row>
    <row r="5" spans="1:8">
      <c r="A5" s="107" t="s">
        <v>74</v>
      </c>
      <c r="B5" s="107" t="s">
        <v>75</v>
      </c>
      <c r="D5" s="146" t="s">
        <v>29</v>
      </c>
      <c r="E5" s="130" t="s">
        <v>120</v>
      </c>
      <c r="F5" s="120"/>
      <c r="G5" s="121"/>
      <c r="H5" s="106"/>
    </row>
    <row r="6" spans="1:8" ht="40.5" customHeight="1">
      <c r="A6" s="107" t="s">
        <v>74</v>
      </c>
      <c r="B6" s="107" t="s">
        <v>75</v>
      </c>
      <c r="D6" s="151" t="s">
        <v>30</v>
      </c>
      <c r="E6" s="131" t="s">
        <v>137</v>
      </c>
      <c r="F6" s="148">
        <v>0</v>
      </c>
      <c r="G6" s="149">
        <v>0</v>
      </c>
      <c r="H6" s="150"/>
    </row>
    <row r="7" spans="1:8" ht="12.75" customHeight="1">
      <c r="A7" s="107" t="s">
        <v>74</v>
      </c>
      <c r="B7" s="107" t="s">
        <v>75</v>
      </c>
      <c r="D7" s="151" t="s">
        <v>31</v>
      </c>
      <c r="E7" s="131" t="s">
        <v>121</v>
      </c>
      <c r="F7" s="148">
        <v>0</v>
      </c>
      <c r="G7" s="149">
        <v>0</v>
      </c>
      <c r="H7" s="150"/>
    </row>
    <row r="8" spans="1:8" ht="12.75" customHeight="1">
      <c r="A8" s="107" t="s">
        <v>74</v>
      </c>
      <c r="B8" s="107" t="s">
        <v>75</v>
      </c>
      <c r="D8" s="151" t="s">
        <v>123</v>
      </c>
      <c r="E8" s="131" t="s">
        <v>122</v>
      </c>
      <c r="F8" s="148">
        <v>0</v>
      </c>
      <c r="G8" s="149">
        <v>0</v>
      </c>
      <c r="H8" s="150"/>
    </row>
    <row r="9" spans="1:8" ht="12.75" customHeight="1">
      <c r="A9" s="107" t="s">
        <v>74</v>
      </c>
      <c r="B9" s="107" t="s">
        <v>75</v>
      </c>
      <c r="D9" s="151" t="s">
        <v>126</v>
      </c>
      <c r="E9" s="131" t="s">
        <v>124</v>
      </c>
      <c r="F9" s="148">
        <v>0</v>
      </c>
      <c r="G9" s="149">
        <v>0</v>
      </c>
      <c r="H9" s="150"/>
    </row>
    <row r="10" spans="1:8" ht="12.75" customHeight="1">
      <c r="A10" s="107" t="s">
        <v>74</v>
      </c>
      <c r="B10" s="107" t="s">
        <v>75</v>
      </c>
      <c r="D10" s="151" t="s">
        <v>127</v>
      </c>
      <c r="E10" s="131" t="s">
        <v>125</v>
      </c>
      <c r="F10" s="148">
        <v>0</v>
      </c>
      <c r="G10" s="149">
        <v>0</v>
      </c>
      <c r="H10" s="150"/>
    </row>
    <row r="11" spans="1:8" ht="12.75" customHeight="1">
      <c r="A11" s="107" t="s">
        <v>74</v>
      </c>
      <c r="B11" s="107" t="s">
        <v>75</v>
      </c>
      <c r="D11" s="151" t="s">
        <v>169</v>
      </c>
      <c r="E11" s="131" t="s">
        <v>129</v>
      </c>
      <c r="F11" s="148">
        <v>0</v>
      </c>
      <c r="G11" s="149">
        <v>0</v>
      </c>
      <c r="H11" s="150"/>
    </row>
    <row r="12" spans="1:8" ht="12.75" customHeight="1" thickBot="1">
      <c r="D12" s="147"/>
      <c r="E12" s="131"/>
      <c r="F12" s="148"/>
      <c r="G12" s="149"/>
      <c r="H12" s="150"/>
    </row>
    <row r="13" spans="1:8" ht="13.5" thickBot="1">
      <c r="D13" s="125"/>
      <c r="E13" s="134" t="s">
        <v>58</v>
      </c>
      <c r="F13" s="126"/>
      <c r="G13" s="127"/>
      <c r="H13" s="128">
        <f>SUM(H6:H11)</f>
        <v>0</v>
      </c>
    </row>
    <row r="15" spans="1:8" ht="13.5" thickBot="1">
      <c r="D15" s="193" t="s">
        <v>115</v>
      </c>
      <c r="E15" s="194"/>
      <c r="F15" s="194"/>
      <c r="G15" s="195"/>
      <c r="H15" s="165">
        <f>H13</f>
        <v>0</v>
      </c>
    </row>
  </sheetData>
  <mergeCells count="2">
    <mergeCell ref="D15:G15"/>
    <mergeCell ref="E1:H1"/>
  </mergeCells>
  <phoneticPr fontId="0" type="noConversion"/>
  <printOptions horizontalCentered="1"/>
  <pageMargins left="0.70866141732283472" right="0.70866141732283472" top="0.74803149606299213" bottom="0.74803149606299213" header="0.31496062992125984" footer="0.31496062992125984"/>
  <pageSetup paperSize="9" scale="67" firstPageNumber="19" fitToHeight="3" orientation="portrait" useFirstPageNumber="1" r:id="rId1"/>
  <headerFooter alignWithMargins="0">
    <oddHeader xml:space="preserve">&amp;L&amp;"Futura Bk BT,Book"PLANTECH
PROJECT: A2167-CSIR-B2&amp;"Times New Roman,Regular"
&amp;"Times New Roman,Bold" &amp;R&amp;"Futura Bk BT,Book"A2167-31-TENDER BOQ
</oddHeader>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XEU30"/>
  <sheetViews>
    <sheetView showZeros="0" view="pageBreakPreview" topLeftCell="D1" zoomScale="115" zoomScaleNormal="100" zoomScaleSheetLayoutView="115" workbookViewId="0">
      <selection activeCell="H10" sqref="H10"/>
    </sheetView>
  </sheetViews>
  <sheetFormatPr defaultColWidth="9.296875" defaultRowHeight="12.5"/>
  <cols>
    <col min="1" max="3" width="15.69921875" style="2" hidden="1" customWidth="1"/>
    <col min="4" max="4" width="7.796875" style="40" bestFit="1" customWidth="1"/>
    <col min="5" max="5" width="57.19921875" style="37" customWidth="1"/>
    <col min="6" max="6" width="7.796875" style="54" bestFit="1" customWidth="1"/>
    <col min="7" max="7" width="9" style="170" bestFit="1" customWidth="1"/>
    <col min="8" max="8" width="19.19921875" style="54" customWidth="1"/>
    <col min="9" max="16384" width="9.296875" style="2"/>
  </cols>
  <sheetData>
    <row r="1" spans="1:16375" s="32" customFormat="1" ht="15.5">
      <c r="D1" s="18"/>
      <c r="E1" s="196" t="s">
        <v>130</v>
      </c>
      <c r="F1" s="196"/>
      <c r="G1" s="196"/>
      <c r="H1" s="197"/>
    </row>
    <row r="2" spans="1:16375">
      <c r="D2" s="19"/>
      <c r="E2" s="42"/>
      <c r="F2" s="48"/>
      <c r="G2" s="167"/>
      <c r="H2" s="49"/>
    </row>
    <row r="3" spans="1:16375" s="43" customFormat="1" ht="13">
      <c r="D3" s="34"/>
      <c r="E3" s="34" t="s">
        <v>0</v>
      </c>
      <c r="F3" s="50" t="s">
        <v>132</v>
      </c>
      <c r="G3" s="168" t="s">
        <v>133</v>
      </c>
      <c r="H3" s="171" t="s">
        <v>1</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row>
    <row r="4" spans="1:16375" ht="13">
      <c r="A4" s="122" t="s">
        <v>72</v>
      </c>
      <c r="B4" s="123" t="s">
        <v>73</v>
      </c>
      <c r="C4" s="123"/>
      <c r="D4" s="133" t="s">
        <v>26</v>
      </c>
      <c r="E4" s="133" t="s">
        <v>139</v>
      </c>
      <c r="F4" s="133"/>
      <c r="G4" s="133"/>
      <c r="H4" s="133"/>
    </row>
    <row r="5" spans="1:16375" ht="13">
      <c r="B5" s="2" t="s">
        <v>84</v>
      </c>
      <c r="D5" s="124" t="s">
        <v>29</v>
      </c>
      <c r="E5" s="133" t="s">
        <v>134</v>
      </c>
      <c r="F5" s="138"/>
      <c r="G5" s="169"/>
      <c r="H5" s="140"/>
    </row>
    <row r="6" spans="1:16375" ht="37.5">
      <c r="B6" s="2" t="s">
        <v>84</v>
      </c>
      <c r="D6" s="93" t="s">
        <v>30</v>
      </c>
      <c r="E6" s="132" t="s">
        <v>143</v>
      </c>
      <c r="F6" s="94">
        <v>0</v>
      </c>
      <c r="G6" s="166">
        <v>3</v>
      </c>
      <c r="H6" s="141">
        <f>F6*G6</f>
        <v>0</v>
      </c>
    </row>
    <row r="7" spans="1:16375" ht="25">
      <c r="B7" s="2" t="s">
        <v>84</v>
      </c>
      <c r="D7" s="93" t="s">
        <v>31</v>
      </c>
      <c r="E7" s="132" t="s">
        <v>131</v>
      </c>
      <c r="F7" s="94">
        <v>0</v>
      </c>
      <c r="G7" s="166">
        <v>3</v>
      </c>
      <c r="H7" s="141">
        <f>F7*G7</f>
        <v>0</v>
      </c>
    </row>
    <row r="8" spans="1:16375">
      <c r="D8" s="93"/>
      <c r="E8" s="132"/>
      <c r="F8" s="94"/>
      <c r="G8" s="166"/>
      <c r="H8" s="141"/>
    </row>
    <row r="9" spans="1:16375" ht="13">
      <c r="B9" s="2" t="s">
        <v>84</v>
      </c>
      <c r="D9" s="124" t="s">
        <v>32</v>
      </c>
      <c r="E9" s="133" t="s">
        <v>135</v>
      </c>
      <c r="F9" s="138"/>
      <c r="G9" s="169"/>
      <c r="H9" s="140"/>
    </row>
    <row r="10" spans="1:16375" ht="37.5">
      <c r="B10" s="2" t="s">
        <v>84</v>
      </c>
      <c r="D10" s="93" t="s">
        <v>33</v>
      </c>
      <c r="E10" s="132" t="s">
        <v>143</v>
      </c>
      <c r="F10" s="94">
        <v>0</v>
      </c>
      <c r="G10" s="166">
        <v>4</v>
      </c>
      <c r="H10" s="141">
        <f>G10*F10</f>
        <v>0</v>
      </c>
    </row>
    <row r="11" spans="1:16375" ht="25">
      <c r="B11" s="2" t="s">
        <v>84</v>
      </c>
      <c r="D11" s="93" t="s">
        <v>33</v>
      </c>
      <c r="E11" s="132" t="s">
        <v>131</v>
      </c>
      <c r="F11" s="94">
        <v>0</v>
      </c>
      <c r="G11" s="166">
        <v>4</v>
      </c>
      <c r="H11" s="141">
        <f>G11*F11</f>
        <v>0</v>
      </c>
    </row>
    <row r="12" spans="1:16375">
      <c r="D12" s="93"/>
      <c r="E12" s="132"/>
      <c r="F12" s="94"/>
      <c r="G12" s="166"/>
      <c r="H12" s="141"/>
    </row>
    <row r="13" spans="1:16375" ht="13">
      <c r="B13" s="2" t="s">
        <v>84</v>
      </c>
      <c r="D13" s="124" t="s">
        <v>32</v>
      </c>
      <c r="E13" s="133" t="s">
        <v>136</v>
      </c>
      <c r="F13" s="138"/>
      <c r="G13" s="169"/>
      <c r="H13" s="140"/>
    </row>
    <row r="14" spans="1:16375" ht="37.5">
      <c r="B14" s="2" t="s">
        <v>84</v>
      </c>
      <c r="D14" s="93" t="s">
        <v>33</v>
      </c>
      <c r="E14" s="132" t="s">
        <v>143</v>
      </c>
      <c r="F14" s="94">
        <v>0</v>
      </c>
      <c r="G14" s="166">
        <v>4</v>
      </c>
      <c r="H14" s="141">
        <f>G14*F14</f>
        <v>0</v>
      </c>
    </row>
    <row r="15" spans="1:16375" ht="25">
      <c r="B15" s="2" t="s">
        <v>84</v>
      </c>
      <c r="D15" s="93" t="s">
        <v>33</v>
      </c>
      <c r="E15" s="132" t="s">
        <v>131</v>
      </c>
      <c r="F15" s="94">
        <v>0</v>
      </c>
      <c r="G15" s="166">
        <v>4</v>
      </c>
      <c r="H15" s="141">
        <f>G15*F15</f>
        <v>0</v>
      </c>
    </row>
    <row r="16" spans="1:16375">
      <c r="B16" s="2" t="s">
        <v>84</v>
      </c>
      <c r="D16" s="93"/>
      <c r="E16" s="132"/>
      <c r="F16" s="94"/>
      <c r="G16" s="166"/>
      <c r="H16" s="142"/>
    </row>
    <row r="17" spans="2:8" ht="13">
      <c r="B17" s="2" t="s">
        <v>84</v>
      </c>
      <c r="D17" s="124" t="s">
        <v>34</v>
      </c>
      <c r="E17" s="133" t="s">
        <v>138</v>
      </c>
      <c r="F17" s="138"/>
      <c r="G17" s="169"/>
      <c r="H17" s="140"/>
    </row>
    <row r="18" spans="2:8" ht="37.5">
      <c r="B18" s="2" t="s">
        <v>84</v>
      </c>
      <c r="D18" s="93" t="s">
        <v>35</v>
      </c>
      <c r="E18" s="132" t="s">
        <v>143</v>
      </c>
      <c r="F18" s="94">
        <v>0</v>
      </c>
      <c r="G18" s="166">
        <v>2</v>
      </c>
      <c r="H18" s="141">
        <f>G18*F18</f>
        <v>0</v>
      </c>
    </row>
    <row r="19" spans="2:8" ht="25">
      <c r="B19" s="2" t="s">
        <v>84</v>
      </c>
      <c r="D19" s="93" t="s">
        <v>36</v>
      </c>
      <c r="E19" s="132" t="s">
        <v>131</v>
      </c>
      <c r="F19" s="94">
        <v>0</v>
      </c>
      <c r="G19" s="166">
        <v>2</v>
      </c>
      <c r="H19" s="141">
        <f>G19*F19</f>
        <v>0</v>
      </c>
    </row>
    <row r="20" spans="2:8">
      <c r="D20" s="93"/>
      <c r="E20" s="132"/>
      <c r="F20" s="94"/>
      <c r="G20" s="166"/>
      <c r="H20" s="141"/>
    </row>
    <row r="21" spans="2:8" ht="13">
      <c r="B21" s="2" t="s">
        <v>84</v>
      </c>
      <c r="D21" s="124" t="s">
        <v>37</v>
      </c>
      <c r="E21" s="133" t="s">
        <v>140</v>
      </c>
      <c r="F21" s="138"/>
      <c r="G21" s="169"/>
      <c r="H21" s="140"/>
    </row>
    <row r="22" spans="2:8" ht="37.5">
      <c r="B22" s="2" t="s">
        <v>84</v>
      </c>
      <c r="D22" s="93" t="s">
        <v>38</v>
      </c>
      <c r="E22" s="132" t="s">
        <v>141</v>
      </c>
      <c r="F22" s="94">
        <v>0</v>
      </c>
      <c r="G22" s="166">
        <v>2</v>
      </c>
      <c r="H22" s="141">
        <f>G22*F22</f>
        <v>0</v>
      </c>
    </row>
    <row r="23" spans="2:8" ht="25">
      <c r="B23" s="2" t="s">
        <v>84</v>
      </c>
      <c r="D23" s="93" t="s">
        <v>39</v>
      </c>
      <c r="E23" s="132" t="s">
        <v>131</v>
      </c>
      <c r="F23" s="94">
        <v>0</v>
      </c>
      <c r="G23" s="166">
        <v>2</v>
      </c>
      <c r="H23" s="141">
        <f>G23*F23</f>
        <v>0</v>
      </c>
    </row>
    <row r="24" spans="2:8">
      <c r="D24" s="93"/>
      <c r="E24" s="132"/>
      <c r="F24" s="94"/>
      <c r="G24" s="166"/>
      <c r="H24" s="141"/>
    </row>
    <row r="25" spans="2:8" ht="13">
      <c r="B25" s="2" t="s">
        <v>84</v>
      </c>
      <c r="D25" s="124" t="s">
        <v>40</v>
      </c>
      <c r="E25" s="133" t="s">
        <v>142</v>
      </c>
      <c r="F25" s="138"/>
      <c r="G25" s="169"/>
      <c r="H25" s="140"/>
    </row>
    <row r="26" spans="2:8" ht="37.5">
      <c r="B26" s="2" t="s">
        <v>84</v>
      </c>
      <c r="D26" s="93" t="s">
        <v>41</v>
      </c>
      <c r="E26" s="132" t="s">
        <v>141</v>
      </c>
      <c r="F26" s="94">
        <v>0</v>
      </c>
      <c r="G26" s="166">
        <v>1</v>
      </c>
      <c r="H26" s="141">
        <f>G26*F26</f>
        <v>0</v>
      </c>
    </row>
    <row r="27" spans="2:8" ht="25">
      <c r="B27" s="2" t="s">
        <v>84</v>
      </c>
      <c r="D27" s="93" t="s">
        <v>42</v>
      </c>
      <c r="E27" s="132" t="s">
        <v>131</v>
      </c>
      <c r="F27" s="94">
        <v>0</v>
      </c>
      <c r="G27" s="166">
        <v>1</v>
      </c>
      <c r="H27" s="141">
        <f>G27*F27</f>
        <v>0</v>
      </c>
    </row>
    <row r="28" spans="2:8">
      <c r="D28" s="93"/>
      <c r="E28" s="132"/>
      <c r="F28" s="94"/>
      <c r="G28" s="166"/>
      <c r="H28" s="141"/>
    </row>
    <row r="29" spans="2:8" ht="13">
      <c r="D29" s="93"/>
      <c r="E29" s="135"/>
      <c r="F29" s="94"/>
      <c r="G29" s="166"/>
      <c r="H29" s="160"/>
    </row>
    <row r="30" spans="2:8" ht="13">
      <c r="B30" s="2" t="s">
        <v>85</v>
      </c>
      <c r="D30" s="198" t="s">
        <v>14</v>
      </c>
      <c r="E30" s="198"/>
      <c r="F30" s="198"/>
      <c r="G30" s="198"/>
      <c r="H30" s="163">
        <f>SUM(H6:H28)</f>
        <v>0</v>
      </c>
    </row>
  </sheetData>
  <mergeCells count="2">
    <mergeCell ref="E1:H1"/>
    <mergeCell ref="D30:G30"/>
  </mergeCells>
  <phoneticPr fontId="19" type="noConversion"/>
  <printOptions horizontalCentered="1"/>
  <pageMargins left="0.70866141732283472" right="0.70866141732283472" top="0.74803149606299213" bottom="0.74803149606299213" header="0.31496062992125984" footer="0.31496062992125984"/>
  <pageSetup paperSize="9" scale="78" firstPageNumber="19" fitToHeight="2" orientation="portrait" useFirstPageNumber="1" r:id="rId1"/>
  <headerFooter alignWithMargins="0">
    <oddHeader xml:space="preserve">&amp;L&amp;"Futura Bk BT,Book"PLANTECH
PROJECT: A2167-CSIR B2&amp;R&amp;"Futura Bk BT,Book"A2167-31-TENDER BOQ
</oddHead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XFA81"/>
  <sheetViews>
    <sheetView showZeros="0" view="pageBreakPreview" topLeftCell="A58" zoomScaleNormal="100" zoomScaleSheetLayoutView="100" workbookViewId="0">
      <selection activeCell="C75" sqref="C75"/>
    </sheetView>
  </sheetViews>
  <sheetFormatPr defaultColWidth="9.296875" defaultRowHeight="12.5"/>
  <cols>
    <col min="1" max="1" width="7.796875" style="40" bestFit="1" customWidth="1"/>
    <col min="2" max="2" width="63.5" style="37" customWidth="1"/>
    <col min="3" max="5" width="21.296875" style="54" customWidth="1"/>
    <col min="6" max="16384" width="9.296875" style="2"/>
  </cols>
  <sheetData>
    <row r="1" spans="1:16381" ht="15.75" customHeight="1">
      <c r="A1" s="44"/>
      <c r="B1" s="199" t="s">
        <v>110</v>
      </c>
      <c r="C1" s="199"/>
      <c r="D1" s="199"/>
      <c r="E1" s="200"/>
    </row>
    <row r="2" spans="1:16381">
      <c r="A2" s="56"/>
      <c r="E2" s="53"/>
    </row>
    <row r="3" spans="1:16381" s="24" customFormat="1" ht="26">
      <c r="A3" s="34"/>
      <c r="B3" s="34" t="s">
        <v>0</v>
      </c>
      <c r="C3" s="23" t="s">
        <v>15</v>
      </c>
      <c r="D3" s="23" t="s">
        <v>69</v>
      </c>
      <c r="E3" s="51" t="s">
        <v>1</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row>
    <row r="4" spans="1:16381">
      <c r="A4" s="61"/>
      <c r="C4" s="52"/>
      <c r="D4" s="52"/>
      <c r="E4" s="52"/>
    </row>
    <row r="5" spans="1:16381" ht="14">
      <c r="A5" s="158" t="s">
        <v>26</v>
      </c>
      <c r="B5" s="84" t="s">
        <v>149</v>
      </c>
      <c r="C5" s="59"/>
      <c r="D5" s="59"/>
      <c r="E5" s="59"/>
    </row>
    <row r="6" spans="1:16381">
      <c r="A6" s="157" t="s">
        <v>29</v>
      </c>
      <c r="B6" s="37" t="s">
        <v>144</v>
      </c>
      <c r="C6" s="59">
        <v>0</v>
      </c>
      <c r="D6" s="59">
        <v>0</v>
      </c>
      <c r="E6" s="59">
        <f>D6+C6</f>
        <v>0</v>
      </c>
    </row>
    <row r="7" spans="1:16381">
      <c r="A7" s="157" t="s">
        <v>32</v>
      </c>
      <c r="B7" s="37" t="s">
        <v>111</v>
      </c>
      <c r="C7" s="59">
        <v>0</v>
      </c>
      <c r="D7" s="59">
        <v>0</v>
      </c>
      <c r="E7" s="59">
        <f t="shared" ref="E7:E15" si="0">D7+C7</f>
        <v>0</v>
      </c>
    </row>
    <row r="8" spans="1:16381">
      <c r="A8" s="157" t="s">
        <v>34</v>
      </c>
      <c r="B8" s="29" t="s">
        <v>145</v>
      </c>
      <c r="C8" s="59">
        <v>0</v>
      </c>
      <c r="D8" s="59">
        <v>0</v>
      </c>
      <c r="E8" s="59">
        <f t="shared" si="0"/>
        <v>0</v>
      </c>
    </row>
    <row r="9" spans="1:16381">
      <c r="A9" s="157" t="s">
        <v>37</v>
      </c>
      <c r="B9" s="29" t="s">
        <v>146</v>
      </c>
      <c r="C9" s="59">
        <v>0</v>
      </c>
      <c r="D9" s="59">
        <v>0</v>
      </c>
      <c r="E9" s="59">
        <f t="shared" si="0"/>
        <v>0</v>
      </c>
    </row>
    <row r="10" spans="1:16381">
      <c r="A10" s="157" t="s">
        <v>40</v>
      </c>
      <c r="B10" s="37" t="s">
        <v>147</v>
      </c>
      <c r="C10" s="59">
        <v>0</v>
      </c>
      <c r="D10" s="59">
        <v>0</v>
      </c>
      <c r="E10" s="59">
        <f t="shared" si="0"/>
        <v>0</v>
      </c>
    </row>
    <row r="11" spans="1:16381">
      <c r="A11" s="157" t="s">
        <v>43</v>
      </c>
      <c r="B11" s="37" t="s">
        <v>170</v>
      </c>
      <c r="C11" s="59">
        <v>0</v>
      </c>
      <c r="D11" s="59">
        <v>0</v>
      </c>
      <c r="E11" s="59">
        <f t="shared" ref="E11" si="1">D11+C11</f>
        <v>0</v>
      </c>
    </row>
    <row r="12" spans="1:16381">
      <c r="A12" s="157" t="s">
        <v>44</v>
      </c>
      <c r="B12" s="37" t="s">
        <v>18</v>
      </c>
      <c r="C12" s="59">
        <v>0</v>
      </c>
      <c r="D12" s="59">
        <v>0</v>
      </c>
      <c r="E12" s="59">
        <f t="shared" si="0"/>
        <v>0</v>
      </c>
    </row>
    <row r="13" spans="1:16381">
      <c r="A13" s="157" t="s">
        <v>45</v>
      </c>
      <c r="B13" s="37" t="s">
        <v>148</v>
      </c>
      <c r="C13" s="59">
        <v>0</v>
      </c>
      <c r="D13" s="59">
        <v>0</v>
      </c>
      <c r="E13" s="59">
        <f t="shared" ref="E13" si="2">D13+C13</f>
        <v>0</v>
      </c>
    </row>
    <row r="14" spans="1:16381">
      <c r="A14" s="157" t="s">
        <v>46</v>
      </c>
      <c r="B14" s="37" t="s">
        <v>19</v>
      </c>
      <c r="C14" s="59">
        <v>0</v>
      </c>
      <c r="D14" s="59">
        <v>0</v>
      </c>
      <c r="E14" s="59">
        <f t="shared" si="0"/>
        <v>0</v>
      </c>
    </row>
    <row r="15" spans="1:16381">
      <c r="A15" s="157" t="s">
        <v>171</v>
      </c>
      <c r="B15" s="37" t="s">
        <v>113</v>
      </c>
      <c r="C15" s="59">
        <v>0</v>
      </c>
      <c r="D15" s="59">
        <v>0</v>
      </c>
      <c r="E15" s="59">
        <f t="shared" si="0"/>
        <v>0</v>
      </c>
    </row>
    <row r="16" spans="1:16381">
      <c r="A16" s="157" t="s">
        <v>172</v>
      </c>
      <c r="B16" s="37" t="s">
        <v>107</v>
      </c>
      <c r="C16" s="59">
        <v>0</v>
      </c>
      <c r="D16" s="59">
        <v>0</v>
      </c>
      <c r="E16" s="59">
        <f t="shared" ref="E16" si="3">D16+C16</f>
        <v>0</v>
      </c>
    </row>
    <row r="17" spans="1:5">
      <c r="A17" s="157"/>
      <c r="C17" s="59"/>
      <c r="D17" s="59"/>
      <c r="E17" s="59"/>
    </row>
    <row r="18" spans="1:5" ht="14">
      <c r="A18" s="164" t="s">
        <v>27</v>
      </c>
      <c r="B18" s="84" t="s">
        <v>150</v>
      </c>
      <c r="C18" s="59"/>
      <c r="D18" s="59"/>
      <c r="E18" s="59"/>
    </row>
    <row r="19" spans="1:5">
      <c r="A19" s="157" t="s">
        <v>47</v>
      </c>
      <c r="B19" s="37" t="s">
        <v>144</v>
      </c>
      <c r="C19" s="59">
        <v>0</v>
      </c>
      <c r="D19" s="59">
        <v>0</v>
      </c>
      <c r="E19" s="59">
        <f>D19+C19</f>
        <v>0</v>
      </c>
    </row>
    <row r="20" spans="1:5">
      <c r="A20" s="157" t="s">
        <v>48</v>
      </c>
      <c r="B20" s="37" t="s">
        <v>111</v>
      </c>
      <c r="C20" s="59">
        <v>0</v>
      </c>
      <c r="D20" s="59">
        <v>0</v>
      </c>
      <c r="E20" s="59">
        <f t="shared" ref="E20:E28" si="4">D20+C20</f>
        <v>0</v>
      </c>
    </row>
    <row r="21" spans="1:5">
      <c r="A21" s="157" t="s">
        <v>49</v>
      </c>
      <c r="B21" s="29" t="s">
        <v>145</v>
      </c>
      <c r="C21" s="59">
        <v>0</v>
      </c>
      <c r="D21" s="59">
        <v>0</v>
      </c>
      <c r="E21" s="59">
        <f t="shared" si="4"/>
        <v>0</v>
      </c>
    </row>
    <row r="22" spans="1:5">
      <c r="A22" s="157" t="s">
        <v>50</v>
      </c>
      <c r="B22" s="29" t="s">
        <v>146</v>
      </c>
      <c r="C22" s="59">
        <v>0</v>
      </c>
      <c r="D22" s="59">
        <v>0</v>
      </c>
      <c r="E22" s="59">
        <f t="shared" si="4"/>
        <v>0</v>
      </c>
    </row>
    <row r="23" spans="1:5">
      <c r="A23" s="157" t="s">
        <v>51</v>
      </c>
      <c r="B23" s="37" t="s">
        <v>147</v>
      </c>
      <c r="C23" s="59">
        <v>0</v>
      </c>
      <c r="D23" s="59">
        <v>0</v>
      </c>
      <c r="E23" s="59">
        <f t="shared" si="4"/>
        <v>0</v>
      </c>
    </row>
    <row r="24" spans="1:5">
      <c r="A24" s="157" t="s">
        <v>52</v>
      </c>
      <c r="B24" s="37" t="s">
        <v>170</v>
      </c>
      <c r="C24" s="59">
        <v>0</v>
      </c>
      <c r="D24" s="59">
        <v>0</v>
      </c>
      <c r="E24" s="59">
        <f t="shared" si="4"/>
        <v>0</v>
      </c>
    </row>
    <row r="25" spans="1:5">
      <c r="A25" s="157" t="s">
        <v>53</v>
      </c>
      <c r="B25" s="37" t="s">
        <v>18</v>
      </c>
      <c r="C25" s="59">
        <v>0</v>
      </c>
      <c r="D25" s="59">
        <v>0</v>
      </c>
      <c r="E25" s="59">
        <f t="shared" si="4"/>
        <v>0</v>
      </c>
    </row>
    <row r="26" spans="1:5">
      <c r="A26" s="157" t="s">
        <v>54</v>
      </c>
      <c r="B26" s="37" t="s">
        <v>19</v>
      </c>
      <c r="C26" s="59">
        <v>0</v>
      </c>
      <c r="D26" s="59">
        <v>0</v>
      </c>
      <c r="E26" s="59">
        <f t="shared" si="4"/>
        <v>0</v>
      </c>
    </row>
    <row r="27" spans="1:5">
      <c r="A27" s="157" t="s">
        <v>55</v>
      </c>
      <c r="B27" s="37" t="s">
        <v>113</v>
      </c>
      <c r="C27" s="59">
        <v>0</v>
      </c>
      <c r="D27" s="59">
        <v>0</v>
      </c>
      <c r="E27" s="59">
        <f t="shared" si="4"/>
        <v>0</v>
      </c>
    </row>
    <row r="28" spans="1:5">
      <c r="A28" s="157" t="s">
        <v>56</v>
      </c>
      <c r="B28" s="37" t="s">
        <v>107</v>
      </c>
      <c r="C28" s="59">
        <v>0</v>
      </c>
      <c r="D28" s="59">
        <v>0</v>
      </c>
      <c r="E28" s="59">
        <f t="shared" si="4"/>
        <v>0</v>
      </c>
    </row>
    <row r="29" spans="1:5">
      <c r="A29" s="62"/>
      <c r="C29" s="59"/>
      <c r="D29" s="59"/>
      <c r="E29" s="59"/>
    </row>
    <row r="30" spans="1:5" ht="14">
      <c r="A30" s="164" t="s">
        <v>97</v>
      </c>
      <c r="B30" s="84" t="s">
        <v>151</v>
      </c>
      <c r="C30" s="59"/>
      <c r="D30" s="59"/>
      <c r="E30" s="59"/>
    </row>
    <row r="31" spans="1:5">
      <c r="A31" s="157" t="s">
        <v>98</v>
      </c>
      <c r="B31" s="37" t="s">
        <v>144</v>
      </c>
      <c r="C31" s="59">
        <v>0</v>
      </c>
      <c r="D31" s="59">
        <v>0</v>
      </c>
      <c r="E31" s="59">
        <f>D31+C31</f>
        <v>0</v>
      </c>
    </row>
    <row r="32" spans="1:5">
      <c r="A32" s="157" t="s">
        <v>99</v>
      </c>
      <c r="B32" s="37" t="s">
        <v>111</v>
      </c>
      <c r="C32" s="59">
        <v>0</v>
      </c>
      <c r="D32" s="59">
        <v>0</v>
      </c>
      <c r="E32" s="59">
        <f t="shared" ref="E32:E40" si="5">D32+C32</f>
        <v>0</v>
      </c>
    </row>
    <row r="33" spans="1:5">
      <c r="A33" s="157" t="s">
        <v>100</v>
      </c>
      <c r="B33" s="29" t="s">
        <v>145</v>
      </c>
      <c r="C33" s="59">
        <v>0</v>
      </c>
      <c r="D33" s="59">
        <v>0</v>
      </c>
      <c r="E33" s="59">
        <f t="shared" si="5"/>
        <v>0</v>
      </c>
    </row>
    <row r="34" spans="1:5">
      <c r="A34" s="157" t="s">
        <v>101</v>
      </c>
      <c r="B34" s="29" t="s">
        <v>146</v>
      </c>
      <c r="C34" s="59">
        <v>0</v>
      </c>
      <c r="D34" s="59">
        <v>0</v>
      </c>
      <c r="E34" s="59">
        <f t="shared" si="5"/>
        <v>0</v>
      </c>
    </row>
    <row r="35" spans="1:5">
      <c r="A35" s="157" t="s">
        <v>102</v>
      </c>
      <c r="B35" s="37" t="s">
        <v>147</v>
      </c>
      <c r="C35" s="59">
        <v>0</v>
      </c>
      <c r="D35" s="59">
        <v>0</v>
      </c>
      <c r="E35" s="59">
        <f t="shared" si="5"/>
        <v>0</v>
      </c>
    </row>
    <row r="36" spans="1:5">
      <c r="A36" s="157" t="s">
        <v>103</v>
      </c>
      <c r="B36" s="37" t="s">
        <v>170</v>
      </c>
      <c r="C36" s="59">
        <v>0</v>
      </c>
      <c r="D36" s="59">
        <v>0</v>
      </c>
      <c r="E36" s="59">
        <f t="shared" si="5"/>
        <v>0</v>
      </c>
    </row>
    <row r="37" spans="1:5">
      <c r="A37" s="157" t="s">
        <v>104</v>
      </c>
      <c r="B37" s="37" t="s">
        <v>18</v>
      </c>
      <c r="C37" s="59">
        <v>0</v>
      </c>
      <c r="D37" s="59">
        <v>0</v>
      </c>
      <c r="E37" s="59">
        <f t="shared" si="5"/>
        <v>0</v>
      </c>
    </row>
    <row r="38" spans="1:5">
      <c r="A38" s="157" t="s">
        <v>105</v>
      </c>
      <c r="B38" s="37" t="s">
        <v>19</v>
      </c>
      <c r="C38" s="59">
        <v>0</v>
      </c>
      <c r="D38" s="59">
        <v>0</v>
      </c>
      <c r="E38" s="59">
        <f t="shared" si="5"/>
        <v>0</v>
      </c>
    </row>
    <row r="39" spans="1:5">
      <c r="A39" s="157" t="s">
        <v>106</v>
      </c>
      <c r="B39" s="37" t="s">
        <v>113</v>
      </c>
      <c r="C39" s="59">
        <v>0</v>
      </c>
      <c r="D39" s="59">
        <v>0</v>
      </c>
      <c r="E39" s="59">
        <f t="shared" si="5"/>
        <v>0</v>
      </c>
    </row>
    <row r="40" spans="1:5">
      <c r="A40" s="157" t="s">
        <v>173</v>
      </c>
      <c r="B40" s="37" t="s">
        <v>107</v>
      </c>
      <c r="C40" s="59">
        <v>0</v>
      </c>
      <c r="D40" s="59">
        <v>0</v>
      </c>
      <c r="E40" s="59">
        <f t="shared" si="5"/>
        <v>0</v>
      </c>
    </row>
    <row r="41" spans="1:5">
      <c r="A41" s="157"/>
      <c r="C41" s="59"/>
      <c r="D41" s="59"/>
      <c r="E41" s="59"/>
    </row>
    <row r="42" spans="1:5" ht="14">
      <c r="A42" s="164" t="s">
        <v>97</v>
      </c>
      <c r="B42" s="84" t="s">
        <v>152</v>
      </c>
      <c r="C42" s="59"/>
      <c r="D42" s="59"/>
      <c r="E42" s="59"/>
    </row>
    <row r="43" spans="1:5">
      <c r="A43" s="157" t="s">
        <v>98</v>
      </c>
      <c r="B43" s="37" t="s">
        <v>144</v>
      </c>
      <c r="C43" s="59">
        <v>0</v>
      </c>
      <c r="D43" s="59">
        <v>0</v>
      </c>
      <c r="E43" s="59">
        <f>D43+C43</f>
        <v>0</v>
      </c>
    </row>
    <row r="44" spans="1:5">
      <c r="A44" s="157" t="s">
        <v>99</v>
      </c>
      <c r="B44" s="37" t="s">
        <v>111</v>
      </c>
      <c r="C44" s="59">
        <v>0</v>
      </c>
      <c r="D44" s="59">
        <v>0</v>
      </c>
      <c r="E44" s="59">
        <f t="shared" ref="E44:E52" si="6">D44+C44</f>
        <v>0</v>
      </c>
    </row>
    <row r="45" spans="1:5">
      <c r="A45" s="157" t="s">
        <v>100</v>
      </c>
      <c r="B45" s="29" t="s">
        <v>145</v>
      </c>
      <c r="C45" s="59">
        <v>0</v>
      </c>
      <c r="D45" s="59">
        <v>0</v>
      </c>
      <c r="E45" s="59">
        <f t="shared" si="6"/>
        <v>0</v>
      </c>
    </row>
    <row r="46" spans="1:5">
      <c r="A46" s="157" t="s">
        <v>101</v>
      </c>
      <c r="B46" s="29" t="s">
        <v>146</v>
      </c>
      <c r="C46" s="59">
        <v>0</v>
      </c>
      <c r="D46" s="59">
        <v>0</v>
      </c>
      <c r="E46" s="59">
        <f t="shared" si="6"/>
        <v>0</v>
      </c>
    </row>
    <row r="47" spans="1:5">
      <c r="A47" s="157" t="s">
        <v>102</v>
      </c>
      <c r="B47" s="37" t="s">
        <v>147</v>
      </c>
      <c r="C47" s="59">
        <v>0</v>
      </c>
      <c r="D47" s="59">
        <v>0</v>
      </c>
      <c r="E47" s="59">
        <f t="shared" si="6"/>
        <v>0</v>
      </c>
    </row>
    <row r="48" spans="1:5">
      <c r="A48" s="157" t="s">
        <v>103</v>
      </c>
      <c r="B48" s="37" t="s">
        <v>170</v>
      </c>
      <c r="C48" s="59">
        <v>0</v>
      </c>
      <c r="D48" s="59">
        <v>0</v>
      </c>
      <c r="E48" s="59">
        <f t="shared" si="6"/>
        <v>0</v>
      </c>
    </row>
    <row r="49" spans="1:5">
      <c r="A49" s="157" t="s">
        <v>104</v>
      </c>
      <c r="B49" s="37" t="s">
        <v>18</v>
      </c>
      <c r="C49" s="59">
        <v>0</v>
      </c>
      <c r="D49" s="59">
        <v>0</v>
      </c>
      <c r="E49" s="59">
        <f t="shared" si="6"/>
        <v>0</v>
      </c>
    </row>
    <row r="50" spans="1:5">
      <c r="A50" s="157" t="s">
        <v>105</v>
      </c>
      <c r="B50" s="37" t="s">
        <v>19</v>
      </c>
      <c r="C50" s="59">
        <v>0</v>
      </c>
      <c r="D50" s="59">
        <v>0</v>
      </c>
      <c r="E50" s="59">
        <f t="shared" si="6"/>
        <v>0</v>
      </c>
    </row>
    <row r="51" spans="1:5">
      <c r="A51" s="157" t="s">
        <v>106</v>
      </c>
      <c r="B51" s="37" t="s">
        <v>113</v>
      </c>
      <c r="C51" s="59">
        <v>0</v>
      </c>
      <c r="D51" s="59">
        <v>0</v>
      </c>
      <c r="E51" s="59">
        <f t="shared" si="6"/>
        <v>0</v>
      </c>
    </row>
    <row r="52" spans="1:5">
      <c r="A52" s="157" t="s">
        <v>173</v>
      </c>
      <c r="B52" s="37" t="s">
        <v>107</v>
      </c>
      <c r="C52" s="59">
        <v>0</v>
      </c>
      <c r="D52" s="59">
        <v>0</v>
      </c>
      <c r="E52" s="59">
        <f t="shared" si="6"/>
        <v>0</v>
      </c>
    </row>
    <row r="53" spans="1:5">
      <c r="A53" s="157"/>
      <c r="C53" s="59"/>
      <c r="D53" s="59"/>
      <c r="E53" s="59"/>
    </row>
    <row r="54" spans="1:5" ht="14">
      <c r="A54" s="164" t="s">
        <v>97</v>
      </c>
      <c r="B54" s="84" t="s">
        <v>154</v>
      </c>
      <c r="C54" s="59"/>
      <c r="D54" s="59"/>
      <c r="E54" s="59"/>
    </row>
    <row r="55" spans="1:5">
      <c r="A55" s="157" t="s">
        <v>98</v>
      </c>
      <c r="B55" s="37" t="s">
        <v>144</v>
      </c>
      <c r="C55" s="59">
        <v>0</v>
      </c>
      <c r="D55" s="59">
        <v>0</v>
      </c>
      <c r="E55" s="59">
        <f>D55+C55</f>
        <v>0</v>
      </c>
    </row>
    <row r="56" spans="1:5">
      <c r="A56" s="157" t="s">
        <v>99</v>
      </c>
      <c r="B56" s="37" t="s">
        <v>111</v>
      </c>
      <c r="C56" s="59">
        <v>0</v>
      </c>
      <c r="D56" s="59">
        <v>0</v>
      </c>
      <c r="E56" s="59">
        <f t="shared" ref="E56:E64" si="7">D56+C56</f>
        <v>0</v>
      </c>
    </row>
    <row r="57" spans="1:5">
      <c r="A57" s="157" t="s">
        <v>100</v>
      </c>
      <c r="B57" s="29" t="s">
        <v>145</v>
      </c>
      <c r="C57" s="59">
        <v>0</v>
      </c>
      <c r="D57" s="59">
        <v>0</v>
      </c>
      <c r="E57" s="59">
        <f t="shared" si="7"/>
        <v>0</v>
      </c>
    </row>
    <row r="58" spans="1:5">
      <c r="A58" s="157" t="s">
        <v>101</v>
      </c>
      <c r="B58" s="29" t="s">
        <v>146</v>
      </c>
      <c r="C58" s="59">
        <v>0</v>
      </c>
      <c r="D58" s="59">
        <v>0</v>
      </c>
      <c r="E58" s="59">
        <f t="shared" si="7"/>
        <v>0</v>
      </c>
    </row>
    <row r="59" spans="1:5">
      <c r="A59" s="157" t="s">
        <v>102</v>
      </c>
      <c r="B59" s="37" t="s">
        <v>147</v>
      </c>
      <c r="C59" s="59">
        <v>0</v>
      </c>
      <c r="D59" s="59">
        <v>0</v>
      </c>
      <c r="E59" s="59">
        <f t="shared" si="7"/>
        <v>0</v>
      </c>
    </row>
    <row r="60" spans="1:5">
      <c r="A60" s="157" t="s">
        <v>103</v>
      </c>
      <c r="B60" s="37" t="s">
        <v>170</v>
      </c>
      <c r="C60" s="59">
        <v>0</v>
      </c>
      <c r="D60" s="59">
        <v>0</v>
      </c>
      <c r="E60" s="59">
        <f t="shared" si="7"/>
        <v>0</v>
      </c>
    </row>
    <row r="61" spans="1:5">
      <c r="A61" s="157" t="s">
        <v>104</v>
      </c>
      <c r="B61" s="37" t="s">
        <v>18</v>
      </c>
      <c r="C61" s="59">
        <v>0</v>
      </c>
      <c r="D61" s="59">
        <v>0</v>
      </c>
      <c r="E61" s="59">
        <f t="shared" si="7"/>
        <v>0</v>
      </c>
    </row>
    <row r="62" spans="1:5">
      <c r="A62" s="157" t="s">
        <v>105</v>
      </c>
      <c r="B62" s="37" t="s">
        <v>19</v>
      </c>
      <c r="C62" s="59">
        <v>0</v>
      </c>
      <c r="D62" s="59">
        <v>0</v>
      </c>
      <c r="E62" s="59">
        <f t="shared" si="7"/>
        <v>0</v>
      </c>
    </row>
    <row r="63" spans="1:5">
      <c r="A63" s="157" t="s">
        <v>106</v>
      </c>
      <c r="B63" s="37" t="s">
        <v>113</v>
      </c>
      <c r="C63" s="59">
        <v>0</v>
      </c>
      <c r="D63" s="59">
        <v>0</v>
      </c>
      <c r="E63" s="59">
        <f t="shared" si="7"/>
        <v>0</v>
      </c>
    </row>
    <row r="64" spans="1:5">
      <c r="A64" s="157" t="s">
        <v>173</v>
      </c>
      <c r="B64" s="37" t="s">
        <v>107</v>
      </c>
      <c r="C64" s="59">
        <v>0</v>
      </c>
      <c r="D64" s="59">
        <v>0</v>
      </c>
      <c r="E64" s="59">
        <f t="shared" si="7"/>
        <v>0</v>
      </c>
    </row>
    <row r="65" spans="1:5">
      <c r="A65" s="157"/>
      <c r="C65" s="59"/>
      <c r="D65" s="59"/>
      <c r="E65" s="59"/>
    </row>
    <row r="66" spans="1:5" ht="14">
      <c r="A66" s="164" t="s">
        <v>27</v>
      </c>
      <c r="B66" s="84" t="s">
        <v>153</v>
      </c>
      <c r="C66" s="59"/>
      <c r="D66" s="59"/>
      <c r="E66" s="59"/>
    </row>
    <row r="67" spans="1:5">
      <c r="A67" s="157" t="s">
        <v>47</v>
      </c>
      <c r="B67" s="37" t="s">
        <v>155</v>
      </c>
      <c r="C67" s="59">
        <v>0</v>
      </c>
      <c r="D67" s="59">
        <v>0</v>
      </c>
      <c r="E67" s="59">
        <f>D67+C67</f>
        <v>0</v>
      </c>
    </row>
    <row r="68" spans="1:5">
      <c r="A68" s="157" t="s">
        <v>48</v>
      </c>
      <c r="B68" s="37" t="s">
        <v>111</v>
      </c>
      <c r="C68" s="59">
        <v>0</v>
      </c>
      <c r="D68" s="59">
        <v>0</v>
      </c>
      <c r="E68" s="59">
        <f t="shared" ref="E68:E78" si="8">D68+C68</f>
        <v>0</v>
      </c>
    </row>
    <row r="69" spans="1:5">
      <c r="A69" s="157" t="s">
        <v>49</v>
      </c>
      <c r="B69" s="29" t="s">
        <v>156</v>
      </c>
      <c r="C69" s="59">
        <v>0</v>
      </c>
      <c r="D69" s="59">
        <v>0</v>
      </c>
      <c r="E69" s="59">
        <f t="shared" si="8"/>
        <v>0</v>
      </c>
    </row>
    <row r="70" spans="1:5">
      <c r="A70" s="157" t="s">
        <v>50</v>
      </c>
      <c r="B70" s="29" t="s">
        <v>157</v>
      </c>
      <c r="C70" s="59">
        <v>0</v>
      </c>
      <c r="D70" s="59">
        <v>0</v>
      </c>
      <c r="E70" s="59">
        <f t="shared" si="8"/>
        <v>0</v>
      </c>
    </row>
    <row r="71" spans="1:5">
      <c r="A71" s="157" t="s">
        <v>51</v>
      </c>
      <c r="B71" s="29" t="s">
        <v>70</v>
      </c>
      <c r="C71" s="59">
        <v>0</v>
      </c>
      <c r="D71" s="59">
        <v>0</v>
      </c>
      <c r="E71" s="59">
        <f t="shared" si="8"/>
        <v>0</v>
      </c>
    </row>
    <row r="72" spans="1:5">
      <c r="A72" s="157" t="s">
        <v>52</v>
      </c>
      <c r="B72" s="37" t="s">
        <v>158</v>
      </c>
      <c r="C72" s="59">
        <v>0</v>
      </c>
      <c r="D72" s="59">
        <v>0</v>
      </c>
      <c r="E72" s="59">
        <f t="shared" si="8"/>
        <v>0</v>
      </c>
    </row>
    <row r="73" spans="1:5">
      <c r="A73" s="157" t="s">
        <v>53</v>
      </c>
      <c r="B73" s="37" t="s">
        <v>18</v>
      </c>
      <c r="C73" s="59">
        <v>0</v>
      </c>
      <c r="D73" s="59">
        <v>0</v>
      </c>
      <c r="E73" s="59">
        <f t="shared" si="8"/>
        <v>0</v>
      </c>
    </row>
    <row r="74" spans="1:5">
      <c r="A74" s="157" t="s">
        <v>54</v>
      </c>
      <c r="B74" s="37" t="s">
        <v>112</v>
      </c>
      <c r="C74" s="59">
        <v>0</v>
      </c>
      <c r="D74" s="59">
        <v>0</v>
      </c>
      <c r="E74" s="59">
        <f t="shared" si="8"/>
        <v>0</v>
      </c>
    </row>
    <row r="75" spans="1:5">
      <c r="A75" s="157" t="s">
        <v>55</v>
      </c>
      <c r="B75" s="37" t="s">
        <v>170</v>
      </c>
      <c r="C75" s="59">
        <v>0</v>
      </c>
      <c r="D75" s="59">
        <v>0</v>
      </c>
      <c r="E75" s="59">
        <f t="shared" si="8"/>
        <v>0</v>
      </c>
    </row>
    <row r="76" spans="1:5">
      <c r="A76" s="157" t="s">
        <v>56</v>
      </c>
      <c r="B76" s="37" t="s">
        <v>19</v>
      </c>
      <c r="C76" s="59">
        <v>0</v>
      </c>
      <c r="D76" s="59">
        <v>0</v>
      </c>
      <c r="E76" s="59">
        <f t="shared" si="8"/>
        <v>0</v>
      </c>
    </row>
    <row r="77" spans="1:5">
      <c r="A77" s="157" t="s">
        <v>57</v>
      </c>
      <c r="B77" s="37" t="s">
        <v>113</v>
      </c>
      <c r="C77" s="59">
        <v>0</v>
      </c>
      <c r="D77" s="59">
        <v>0</v>
      </c>
      <c r="E77" s="59">
        <f t="shared" si="8"/>
        <v>0</v>
      </c>
    </row>
    <row r="78" spans="1:5">
      <c r="A78" s="157" t="s">
        <v>174</v>
      </c>
      <c r="B78" s="37" t="s">
        <v>107</v>
      </c>
      <c r="C78" s="59">
        <v>0</v>
      </c>
      <c r="D78" s="59">
        <v>0</v>
      </c>
      <c r="E78" s="59">
        <f t="shared" si="8"/>
        <v>0</v>
      </c>
    </row>
    <row r="79" spans="1:5" ht="13" thickBot="1">
      <c r="A79" s="62"/>
      <c r="C79" s="59"/>
      <c r="D79" s="59"/>
      <c r="E79" s="59"/>
    </row>
    <row r="80" spans="1:5" ht="13.5" thickBot="1">
      <c r="A80" s="79"/>
      <c r="B80" s="81" t="s">
        <v>58</v>
      </c>
      <c r="C80" s="80"/>
      <c r="D80" s="78"/>
      <c r="E80" s="78">
        <f>SUM(E6:E78)</f>
        <v>0</v>
      </c>
    </row>
    <row r="81" spans="1:5" ht="13.5" thickBot="1">
      <c r="A81" s="193" t="s">
        <v>3</v>
      </c>
      <c r="B81" s="194"/>
      <c r="C81" s="194"/>
      <c r="D81" s="195"/>
      <c r="E81" s="55">
        <f>E80</f>
        <v>0</v>
      </c>
    </row>
  </sheetData>
  <mergeCells count="2">
    <mergeCell ref="B1:E1"/>
    <mergeCell ref="A81:D81"/>
  </mergeCells>
  <phoneticPr fontId="19" type="noConversion"/>
  <printOptions horizontalCentered="1"/>
  <pageMargins left="0.70866141732283472" right="0.70866141732283472" top="0.74803149606299213" bottom="0.74803149606299213" header="0.31496062992125984" footer="0.31496062992125984"/>
  <pageSetup paperSize="9" scale="67" firstPageNumber="19" orientation="portrait" useFirstPageNumber="1" r:id="rId1"/>
  <headerFooter alignWithMargins="0">
    <oddHeader xml:space="preserve">&amp;L&amp;"Futura Bk BT,Book"PLANTECH
PROJECT: A2167-CSIR-B2&amp;R&amp;"Futura Bk BT,Book"A2167-31-TENDER BOQ
</oddHeader>
    <oddFooter>&amp;L&amp;A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00B050"/>
  </sheetPr>
  <dimension ref="A1:E23"/>
  <sheetViews>
    <sheetView showZeros="0" view="pageBreakPreview" zoomScaleNormal="70" zoomScaleSheetLayoutView="100" workbookViewId="0">
      <selection activeCell="B17" sqref="B17"/>
    </sheetView>
  </sheetViews>
  <sheetFormatPr defaultColWidth="9.296875" defaultRowHeight="12.5"/>
  <cols>
    <col min="1" max="1" width="6.796875" style="40" customWidth="1"/>
    <col min="2" max="2" width="56.5" style="40" customWidth="1"/>
    <col min="3" max="5" width="19" style="54" customWidth="1"/>
    <col min="6" max="16384" width="9.296875" style="2"/>
  </cols>
  <sheetData>
    <row r="1" spans="1:5" ht="15.5">
      <c r="A1" s="11"/>
      <c r="B1" s="201" t="s">
        <v>114</v>
      </c>
      <c r="C1" s="201"/>
      <c r="D1" s="201"/>
      <c r="E1" s="202"/>
    </row>
    <row r="2" spans="1:5">
      <c r="A2" s="56"/>
      <c r="E2" s="53"/>
    </row>
    <row r="3" spans="1:5" ht="26">
      <c r="A3" s="66"/>
      <c r="B3" s="66" t="s">
        <v>0</v>
      </c>
      <c r="C3" s="68" t="s">
        <v>8</v>
      </c>
      <c r="D3" s="23" t="s">
        <v>69</v>
      </c>
      <c r="E3" s="51" t="s">
        <v>1</v>
      </c>
    </row>
    <row r="4" spans="1:5" ht="14">
      <c r="A4" s="164" t="s">
        <v>26</v>
      </c>
      <c r="B4" s="84" t="s">
        <v>159</v>
      </c>
      <c r="C4" s="59"/>
      <c r="D4" s="53"/>
      <c r="E4" s="53"/>
    </row>
    <row r="5" spans="1:5">
      <c r="A5" s="157" t="s">
        <v>29</v>
      </c>
      <c r="B5" s="37" t="s">
        <v>144</v>
      </c>
      <c r="C5" s="59">
        <v>0</v>
      </c>
      <c r="D5" s="59">
        <v>0</v>
      </c>
      <c r="E5" s="59">
        <f>D5+C5</f>
        <v>0</v>
      </c>
    </row>
    <row r="6" spans="1:5">
      <c r="A6" s="157" t="s">
        <v>32</v>
      </c>
      <c r="B6" s="37" t="s">
        <v>111</v>
      </c>
      <c r="C6" s="59">
        <v>0</v>
      </c>
      <c r="D6" s="59">
        <v>0</v>
      </c>
      <c r="E6" s="59">
        <f t="shared" ref="E6:E13" si="0">D6+C6</f>
        <v>0</v>
      </c>
    </row>
    <row r="7" spans="1:5" ht="25">
      <c r="A7" s="157" t="s">
        <v>34</v>
      </c>
      <c r="B7" s="29" t="s">
        <v>162</v>
      </c>
      <c r="C7" s="59">
        <v>0</v>
      </c>
      <c r="D7" s="59">
        <v>0</v>
      </c>
      <c r="E7" s="59">
        <f t="shared" si="0"/>
        <v>0</v>
      </c>
    </row>
    <row r="8" spans="1:5">
      <c r="A8" s="157" t="s">
        <v>37</v>
      </c>
      <c r="B8" s="29" t="s">
        <v>146</v>
      </c>
      <c r="C8" s="59">
        <v>0</v>
      </c>
      <c r="D8" s="59">
        <v>0</v>
      </c>
      <c r="E8" s="59">
        <f t="shared" si="0"/>
        <v>0</v>
      </c>
    </row>
    <row r="9" spans="1:5">
      <c r="A9" s="157" t="s">
        <v>40</v>
      </c>
      <c r="B9" s="37" t="s">
        <v>160</v>
      </c>
      <c r="C9" s="59">
        <v>0</v>
      </c>
      <c r="D9" s="59">
        <v>0</v>
      </c>
      <c r="E9" s="59">
        <f t="shared" si="0"/>
        <v>0</v>
      </c>
    </row>
    <row r="10" spans="1:5">
      <c r="A10" s="157" t="s">
        <v>43</v>
      </c>
      <c r="B10" s="37" t="s">
        <v>18</v>
      </c>
      <c r="C10" s="59">
        <v>0</v>
      </c>
      <c r="D10" s="59">
        <v>0</v>
      </c>
      <c r="E10" s="59">
        <f t="shared" si="0"/>
        <v>0</v>
      </c>
    </row>
    <row r="11" spans="1:5">
      <c r="A11" s="157" t="s">
        <v>44</v>
      </c>
      <c r="B11" s="37" t="s">
        <v>161</v>
      </c>
      <c r="C11" s="59">
        <v>0</v>
      </c>
      <c r="D11" s="59">
        <v>0</v>
      </c>
      <c r="E11" s="59">
        <f t="shared" si="0"/>
        <v>0</v>
      </c>
    </row>
    <row r="12" spans="1:5">
      <c r="A12" s="157" t="s">
        <v>45</v>
      </c>
      <c r="B12" s="37" t="s">
        <v>19</v>
      </c>
      <c r="C12" s="59">
        <v>0</v>
      </c>
      <c r="D12" s="59">
        <v>0</v>
      </c>
      <c r="E12" s="59">
        <f t="shared" si="0"/>
        <v>0</v>
      </c>
    </row>
    <row r="13" spans="1:5">
      <c r="A13" s="157" t="s">
        <v>46</v>
      </c>
      <c r="B13" s="37" t="s">
        <v>107</v>
      </c>
      <c r="C13" s="59">
        <v>0</v>
      </c>
      <c r="D13" s="59">
        <v>0</v>
      </c>
      <c r="E13" s="59">
        <f t="shared" si="0"/>
        <v>0</v>
      </c>
    </row>
    <row r="14" spans="1:5">
      <c r="A14" s="157"/>
      <c r="B14" s="37"/>
      <c r="C14" s="59"/>
      <c r="D14" s="53"/>
      <c r="E14" s="53"/>
    </row>
    <row r="15" spans="1:5" ht="14">
      <c r="A15" s="164" t="s">
        <v>27</v>
      </c>
      <c r="B15" s="84" t="s">
        <v>163</v>
      </c>
      <c r="C15" s="59"/>
      <c r="D15" s="53"/>
      <c r="E15" s="53"/>
    </row>
    <row r="16" spans="1:5">
      <c r="A16" s="157" t="s">
        <v>47</v>
      </c>
      <c r="B16" s="37" t="s">
        <v>175</v>
      </c>
      <c r="C16" s="65">
        <v>0</v>
      </c>
      <c r="D16" s="83">
        <v>0</v>
      </c>
      <c r="E16" s="53">
        <f>SUM(C16:D16)</f>
        <v>0</v>
      </c>
    </row>
    <row r="17" spans="1:5">
      <c r="A17" s="157" t="s">
        <v>48</v>
      </c>
      <c r="B17" s="37" t="s">
        <v>107</v>
      </c>
      <c r="C17" s="59">
        <v>0</v>
      </c>
      <c r="D17" s="59">
        <v>0</v>
      </c>
      <c r="E17" s="59">
        <f t="shared" ref="E17" si="1">D17+C17</f>
        <v>0</v>
      </c>
    </row>
    <row r="18" spans="1:5">
      <c r="A18" s="157"/>
      <c r="B18" s="37"/>
      <c r="C18" s="59"/>
      <c r="D18" s="53"/>
      <c r="E18" s="53"/>
    </row>
    <row r="19" spans="1:5" ht="13" thickBot="1">
      <c r="A19" s="62"/>
      <c r="B19" s="37"/>
      <c r="C19" s="59"/>
      <c r="D19" s="59"/>
      <c r="E19" s="53"/>
    </row>
    <row r="20" spans="1:5" ht="13.5" thickBot="1">
      <c r="A20" s="79"/>
      <c r="B20" s="81" t="s">
        <v>58</v>
      </c>
      <c r="C20" s="80"/>
      <c r="D20" s="78"/>
      <c r="E20" s="78">
        <f>SUM(E14:E19)</f>
        <v>0</v>
      </c>
    </row>
    <row r="21" spans="1:5" ht="13">
      <c r="A21" s="62"/>
      <c r="B21" s="30"/>
      <c r="C21" s="59"/>
      <c r="D21" s="53"/>
      <c r="E21" s="60"/>
    </row>
    <row r="22" spans="1:5" s="91" customFormat="1" ht="13" thickBot="1">
      <c r="A22" s="89"/>
      <c r="B22" s="92"/>
      <c r="C22" s="90"/>
      <c r="D22" s="88"/>
      <c r="E22" s="88"/>
    </row>
    <row r="23" spans="1:5" ht="13.5" thickBot="1">
      <c r="A23" s="193" t="s">
        <v>17</v>
      </c>
      <c r="B23" s="194"/>
      <c r="C23" s="194"/>
      <c r="D23" s="195"/>
      <c r="E23" s="55">
        <f>E20</f>
        <v>0</v>
      </c>
    </row>
  </sheetData>
  <mergeCells count="2">
    <mergeCell ref="B1:E1"/>
    <mergeCell ref="A23:D23"/>
  </mergeCells>
  <phoneticPr fontId="0" type="noConversion"/>
  <printOptions horizontalCentered="1"/>
  <pageMargins left="0.70866141732283472" right="0.70866141732283472" top="0.74803149606299213" bottom="0.74803149606299213" header="0.31496062992125984" footer="0.31496062992125984"/>
  <pageSetup paperSize="9" scale="81" firstPageNumber="19" orientation="portrait" useFirstPageNumber="1" r:id="rId1"/>
  <headerFooter alignWithMargins="0">
    <oddHeader xml:space="preserve">&amp;L&amp;"Futura Bk BT,Book"PLANTECH
PROJECT: A2167-CSIR-B2&amp;R&amp;"Futura Bk BT,Book"A2167-31-TENDER BOQ
</oddHeader>
    <oddFooter>&amp;L&amp;A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B050"/>
  </sheetPr>
  <dimension ref="A1:D41"/>
  <sheetViews>
    <sheetView showZeros="0" tabSelected="1" view="pageBreakPreview" zoomScaleNormal="100" zoomScaleSheetLayoutView="100" workbookViewId="0">
      <selection activeCell="A21" sqref="A21"/>
    </sheetView>
  </sheetViews>
  <sheetFormatPr defaultColWidth="9.296875" defaultRowHeight="12.5"/>
  <cols>
    <col min="1" max="1" width="7.69921875" style="40" customWidth="1"/>
    <col min="2" max="2" width="63" style="37" customWidth="1"/>
    <col min="3" max="4" width="21" style="41" customWidth="1"/>
    <col min="5" max="16384" width="9.296875" style="2"/>
  </cols>
  <sheetData>
    <row r="1" spans="1:4" ht="15.5">
      <c r="A1" s="44"/>
      <c r="B1" s="203" t="s">
        <v>165</v>
      </c>
      <c r="C1" s="203"/>
      <c r="D1" s="204"/>
    </row>
    <row r="2" spans="1:4">
      <c r="A2" s="56"/>
      <c r="D2" s="57"/>
    </row>
    <row r="3" spans="1:4" ht="26">
      <c r="A3" s="70"/>
      <c r="B3" s="71" t="s">
        <v>0</v>
      </c>
      <c r="C3" s="23" t="s">
        <v>15</v>
      </c>
      <c r="D3" s="159" t="s">
        <v>1</v>
      </c>
    </row>
    <row r="4" spans="1:4">
      <c r="A4" s="72"/>
      <c r="B4" s="73"/>
      <c r="C4" s="63"/>
      <c r="D4" s="69"/>
    </row>
    <row r="5" spans="1:4">
      <c r="A5" s="36" t="s">
        <v>61</v>
      </c>
      <c r="B5" s="45" t="s">
        <v>62</v>
      </c>
      <c r="C5" s="7"/>
      <c r="D5" s="57"/>
    </row>
    <row r="6" spans="1:4" ht="13">
      <c r="A6" s="36" t="s">
        <v>29</v>
      </c>
      <c r="B6" s="27" t="s">
        <v>20</v>
      </c>
      <c r="C6" s="59">
        <v>0</v>
      </c>
      <c r="D6" s="64">
        <f>C6</f>
        <v>0</v>
      </c>
    </row>
    <row r="7" spans="1:4" ht="13">
      <c r="A7" s="36"/>
      <c r="B7" s="27"/>
      <c r="C7" s="7"/>
      <c r="D7" s="64"/>
    </row>
    <row r="8" spans="1:4" ht="13">
      <c r="A8" s="36" t="s">
        <v>32</v>
      </c>
      <c r="B8" s="27" t="s">
        <v>21</v>
      </c>
      <c r="C8" s="59">
        <v>0</v>
      </c>
      <c r="D8" s="64">
        <f>C8</f>
        <v>0</v>
      </c>
    </row>
    <row r="9" spans="1:4" ht="13">
      <c r="A9" s="36"/>
      <c r="B9" s="27"/>
      <c r="C9" s="59"/>
      <c r="D9" s="64"/>
    </row>
    <row r="10" spans="1:4" ht="13">
      <c r="A10" s="36" t="s">
        <v>34</v>
      </c>
      <c r="B10" s="27" t="s">
        <v>119</v>
      </c>
      <c r="C10" s="59">
        <v>0</v>
      </c>
      <c r="D10" s="64">
        <f>C10</f>
        <v>0</v>
      </c>
    </row>
    <row r="11" spans="1:4" ht="13">
      <c r="A11" s="36"/>
      <c r="B11" s="27"/>
      <c r="C11" s="7"/>
      <c r="D11" s="64"/>
    </row>
    <row r="12" spans="1:4" ht="13">
      <c r="A12" s="36" t="s">
        <v>37</v>
      </c>
      <c r="B12" s="27" t="s">
        <v>22</v>
      </c>
      <c r="C12" s="59">
        <v>0</v>
      </c>
      <c r="D12" s="64">
        <f>C12</f>
        <v>0</v>
      </c>
    </row>
    <row r="13" spans="1:4" ht="13">
      <c r="A13" s="36"/>
      <c r="B13" s="27"/>
      <c r="C13" s="7"/>
      <c r="D13" s="64"/>
    </row>
    <row r="14" spans="1:4" ht="13">
      <c r="A14" s="36" t="s">
        <v>40</v>
      </c>
      <c r="B14" s="27" t="s">
        <v>23</v>
      </c>
      <c r="C14" s="59">
        <v>0</v>
      </c>
      <c r="D14" s="64">
        <f>C14</f>
        <v>0</v>
      </c>
    </row>
    <row r="15" spans="1:4" ht="13">
      <c r="A15" s="36"/>
      <c r="B15" s="27"/>
      <c r="C15" s="7"/>
      <c r="D15" s="64"/>
    </row>
    <row r="16" spans="1:4" ht="13">
      <c r="A16" s="36" t="s">
        <v>43</v>
      </c>
      <c r="B16" s="27" t="s">
        <v>71</v>
      </c>
      <c r="C16" s="59">
        <v>0</v>
      </c>
      <c r="D16" s="64">
        <f>C16</f>
        <v>0</v>
      </c>
    </row>
    <row r="17" spans="1:4" ht="13">
      <c r="A17" s="36"/>
      <c r="B17" s="27"/>
      <c r="C17" s="7"/>
      <c r="D17" s="64"/>
    </row>
    <row r="18" spans="1:4" ht="13">
      <c r="A18" s="36" t="s">
        <v>44</v>
      </c>
      <c r="B18" s="27" t="s">
        <v>28</v>
      </c>
      <c r="C18" s="59">
        <v>0</v>
      </c>
      <c r="D18" s="64">
        <f>C18</f>
        <v>0</v>
      </c>
    </row>
    <row r="19" spans="1:4" ht="13">
      <c r="A19" s="36"/>
      <c r="B19" s="27"/>
      <c r="C19" s="7"/>
      <c r="D19" s="60"/>
    </row>
    <row r="20" spans="1:4" ht="13">
      <c r="A20" s="36"/>
      <c r="B20" s="27"/>
      <c r="C20" s="7"/>
      <c r="D20" s="60"/>
    </row>
    <row r="21" spans="1:4" ht="37.5">
      <c r="A21" s="36" t="s">
        <v>59</v>
      </c>
      <c r="B21" s="25" t="s">
        <v>63</v>
      </c>
      <c r="C21" s="59">
        <v>0</v>
      </c>
      <c r="D21" s="60">
        <f>C21</f>
        <v>0</v>
      </c>
    </row>
    <row r="22" spans="1:4">
      <c r="A22" s="36"/>
      <c r="B22" s="25"/>
      <c r="C22" s="7"/>
      <c r="D22" s="57"/>
    </row>
    <row r="23" spans="1:4" ht="13">
      <c r="A23" s="36"/>
      <c r="B23" s="28" t="s">
        <v>24</v>
      </c>
      <c r="C23" s="7"/>
      <c r="D23" s="57"/>
    </row>
    <row r="24" spans="1:4" ht="13">
      <c r="A24" s="36"/>
      <c r="B24" s="28" t="s">
        <v>25</v>
      </c>
      <c r="C24" s="7"/>
      <c r="D24" s="57"/>
    </row>
    <row r="25" spans="1:4" ht="13">
      <c r="A25" s="36"/>
      <c r="B25" s="25"/>
      <c r="C25" s="7"/>
      <c r="D25" s="64"/>
    </row>
    <row r="26" spans="1:4" ht="13">
      <c r="A26" s="36"/>
      <c r="B26" s="28" t="s">
        <v>86</v>
      </c>
      <c r="C26" s="26"/>
      <c r="D26" s="64"/>
    </row>
    <row r="27" spans="1:4" ht="13">
      <c r="A27" s="36"/>
      <c r="B27" s="28" t="s">
        <v>86</v>
      </c>
      <c r="C27" s="26"/>
      <c r="D27" s="64"/>
    </row>
    <row r="28" spans="1:4" ht="13">
      <c r="A28" s="36"/>
      <c r="B28" s="28" t="s">
        <v>86</v>
      </c>
      <c r="C28" s="26"/>
      <c r="D28" s="64"/>
    </row>
    <row r="29" spans="1:4" ht="13">
      <c r="A29" s="36"/>
      <c r="B29" s="28" t="s">
        <v>86</v>
      </c>
      <c r="C29" s="26"/>
      <c r="D29" s="57"/>
    </row>
    <row r="30" spans="1:4" ht="13">
      <c r="A30" s="36"/>
      <c r="B30" s="28" t="s">
        <v>86</v>
      </c>
      <c r="C30" s="26"/>
      <c r="D30" s="57"/>
    </row>
    <row r="31" spans="1:4" ht="13">
      <c r="A31" s="36"/>
      <c r="B31" s="28" t="s">
        <v>86</v>
      </c>
      <c r="C31" s="26"/>
      <c r="D31" s="57"/>
    </row>
    <row r="32" spans="1:4" ht="13">
      <c r="A32" s="36"/>
      <c r="B32" s="58" t="s">
        <v>86</v>
      </c>
      <c r="C32" s="7"/>
      <c r="D32" s="57"/>
    </row>
    <row r="33" spans="1:4" ht="13">
      <c r="A33" s="36"/>
      <c r="B33" s="58" t="s">
        <v>86</v>
      </c>
      <c r="C33" s="7"/>
      <c r="D33" s="57"/>
    </row>
    <row r="34" spans="1:4" ht="13">
      <c r="A34" s="36"/>
      <c r="B34" s="28" t="s">
        <v>86</v>
      </c>
      <c r="C34" s="7"/>
      <c r="D34" s="57"/>
    </row>
    <row r="35" spans="1:4" ht="13">
      <c r="A35" s="36"/>
      <c r="B35" s="28" t="s">
        <v>86</v>
      </c>
      <c r="C35" s="26"/>
      <c r="D35" s="57"/>
    </row>
    <row r="36" spans="1:4" ht="13">
      <c r="A36" s="36"/>
      <c r="B36" s="28" t="s">
        <v>86</v>
      </c>
      <c r="C36" s="26"/>
      <c r="D36" s="57"/>
    </row>
    <row r="37" spans="1:4">
      <c r="A37" s="36"/>
      <c r="B37" s="25"/>
      <c r="C37" s="26"/>
      <c r="D37" s="57"/>
    </row>
    <row r="38" spans="1:4" ht="12.75" customHeight="1">
      <c r="A38" s="36"/>
      <c r="B38" s="25"/>
      <c r="C38" s="26"/>
      <c r="D38" s="57"/>
    </row>
    <row r="39" spans="1:4">
      <c r="A39" s="36"/>
      <c r="B39" s="27"/>
      <c r="C39" s="7"/>
      <c r="D39" s="57"/>
    </row>
    <row r="40" spans="1:4" ht="13" thickBot="1">
      <c r="A40" s="36"/>
      <c r="B40" s="27"/>
      <c r="C40" s="7"/>
      <c r="D40" s="57"/>
    </row>
    <row r="41" spans="1:4" ht="13.5" thickTop="1">
      <c r="A41" s="205" t="s">
        <v>4</v>
      </c>
      <c r="B41" s="206"/>
      <c r="C41" s="206"/>
      <c r="D41" s="77">
        <f>SUM(D4:D40)</f>
        <v>0</v>
      </c>
    </row>
  </sheetData>
  <mergeCells count="2">
    <mergeCell ref="B1:D1"/>
    <mergeCell ref="A41:C41"/>
  </mergeCells>
  <phoneticPr fontId="0" type="noConversion"/>
  <printOptions horizontalCentered="1"/>
  <pageMargins left="0.70866141732283472" right="0.70866141732283472" top="0.74803149606299213" bottom="0.74803149606299213" header="0.31496062992125984" footer="0.31496062992125984"/>
  <pageSetup paperSize="9" scale="85" firstPageNumber="19" orientation="portrait" useFirstPageNumber="1" r:id="rId1"/>
  <headerFooter alignWithMargins="0">
    <oddHeader xml:space="preserve">&amp;L&amp;"Futura Bk BT,Book"PLANTECH
PROJECT: A2167-CSIR-B2&amp;R&amp;"Futura Bk BT,Book"A2167-31-TENDER BOQ
</oddHeader>
    <oddFooter>&amp;L&amp;A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07ADB1A8FC0240B1148D84A2B39C01" ma:contentTypeVersion="2" ma:contentTypeDescription="Create a new document." ma:contentTypeScope="" ma:versionID="85bc2fc3ac3f9be5a6e803507cf32d2d">
  <xsd:schema xmlns:xsd="http://www.w3.org/2001/XMLSchema" xmlns:xs="http://www.w3.org/2001/XMLSchema" xmlns:p="http://schemas.microsoft.com/office/2006/metadata/properties" xmlns:ns2="bc0e98a5-58aa-4b4e-bc0d-aa3098f92df7" targetNamespace="http://schemas.microsoft.com/office/2006/metadata/properties" ma:root="true" ma:fieldsID="e779726ea8a6fb59e6d90b5ef0d73acd" ns2:_="">
    <xsd:import namespace="bc0e98a5-58aa-4b4e-bc0d-aa3098f92df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0e98a5-58aa-4b4e-bc0d-aa3098f92d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934018-DCBD-4507-9DF5-70C043F37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0e98a5-58aa-4b4e-bc0d-aa3098f92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9572DD-7E6A-47A0-878C-07231C369DE6}">
  <ds:schemaRefs>
    <ds:schemaRef ds:uri="http://schemas.microsoft.com/sharepoint/v3/contenttype/forms"/>
  </ds:schemaRefs>
</ds:datastoreItem>
</file>

<file path=customXml/itemProps3.xml><?xml version="1.0" encoding="utf-8"?>
<ds:datastoreItem xmlns:ds="http://schemas.openxmlformats.org/officeDocument/2006/customXml" ds:itemID="{B6BCA417-C527-4E70-95A9-81E802C63FB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Summary</vt:lpstr>
      <vt:lpstr>B1</vt:lpstr>
      <vt:lpstr>B2</vt:lpstr>
      <vt:lpstr>B3</vt:lpstr>
      <vt:lpstr>B4</vt:lpstr>
      <vt:lpstr>B5</vt:lpstr>
      <vt:lpstr>B6</vt:lpstr>
      <vt:lpstr>'B2'!Print_Area</vt:lpstr>
      <vt:lpstr>'B3'!Print_Area</vt:lpstr>
      <vt:lpstr>Summary!Print_Area</vt:lpstr>
      <vt:lpstr>'B1'!Print_Titles</vt:lpstr>
      <vt:lpstr>'B2'!Print_Titles</vt:lpstr>
      <vt:lpstr>'B3'!Print_Titles</vt:lpstr>
      <vt:lpstr>'B4'!Print_Titles</vt:lpstr>
      <vt:lpstr>'B5'!Print_Titles</vt:lpstr>
      <vt:lpstr>'B6'!Print_Titles</vt:lpstr>
    </vt:vector>
  </TitlesOfParts>
  <Company>Plantech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 van den Heever</dc:creator>
  <cp:lastModifiedBy>MHlapisi</cp:lastModifiedBy>
  <cp:lastPrinted>2021-07-26T15:23:59Z</cp:lastPrinted>
  <dcterms:created xsi:type="dcterms:W3CDTF">2004-02-25T06:35:59Z</dcterms:created>
  <dcterms:modified xsi:type="dcterms:W3CDTF">2021-09-21T11:47:23Z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0x010100EC07ADB1A8FC0240B1148D84A2B39C01</vt:lpwstr>
  </property>
</Properties>
</file>