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F:\Drive\Documents\CSIR\Work Files\Bids and.or Tenders\In Progress\Elton Wilton -FM&amp;SS\Design and Building of an Enclosed Aluminium Structure for 3D Printing\"/>
    </mc:Choice>
  </mc:AlternateContent>
  <xr:revisionPtr revIDLastSave="0" documentId="13_ncr:1_{C8AF3F12-3348-4A4D-913B-568F0C08506E}" xr6:coauthVersionLast="47" xr6:coauthVersionMax="47" xr10:uidLastSave="{00000000-0000-0000-0000-000000000000}"/>
  <bookViews>
    <workbookView xWindow="-120" yWindow="-120" windowWidth="29040" windowHeight="15840" xr2:uid="{00000000-000D-0000-FFFF-FFFF00000000}"/>
  </bookViews>
  <sheets>
    <sheet name="3D printing room" sheetId="1" r:id="rId1"/>
  </sheets>
  <definedNames>
    <definedName name="_xlnm.Print_Area" localSheetId="0">'3D printing room'!$A$1:$F$120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1" l="1"/>
  <c r="F81" i="1" l="1"/>
  <c r="D82" i="1"/>
  <c r="F82" i="1" s="1"/>
  <c r="F78" i="1"/>
  <c r="D74" i="1"/>
  <c r="F74" i="1" s="1"/>
  <c r="F61" i="1" l="1"/>
  <c r="F60" i="1"/>
  <c r="F59" i="1"/>
  <c r="F49" i="1"/>
  <c r="F40" i="1"/>
  <c r="F65" i="1"/>
  <c r="F87" i="1" l="1"/>
  <c r="F95" i="1" l="1"/>
  <c r="F113" i="1" l="1"/>
  <c r="F115" i="1" l="1"/>
  <c r="F117" i="1" s="1"/>
  <c r="F119" i="1" s="1"/>
</calcChain>
</file>

<file path=xl/sharedStrings.xml><?xml version="1.0" encoding="utf-8"?>
<sst xmlns="http://schemas.openxmlformats.org/spreadsheetml/2006/main" count="84" uniqueCount="72">
  <si>
    <t>QUANTITY</t>
  </si>
  <si>
    <t>RATE</t>
  </si>
  <si>
    <t>AMOUNT</t>
  </si>
  <si>
    <t>m2</t>
  </si>
  <si>
    <t>No</t>
  </si>
  <si>
    <t xml:space="preserve">UNIT </t>
  </si>
  <si>
    <t xml:space="preserve">Notes </t>
  </si>
  <si>
    <t>All works to be completed as per relevant SANS codes, building regulations and as per manufactures recommendations and procedures</t>
  </si>
  <si>
    <t>All quantities are re-measurable,</t>
  </si>
  <si>
    <t>No work shall exceed the recommended BOQ quantities.</t>
  </si>
  <si>
    <t>Safety file allowance</t>
  </si>
  <si>
    <t>Item</t>
  </si>
  <si>
    <t>VAT</t>
  </si>
  <si>
    <t>Total Price</t>
  </si>
  <si>
    <t>subtotal</t>
  </si>
  <si>
    <t>Contingency</t>
  </si>
  <si>
    <t xml:space="preserve">3D PRINTING ROOM </t>
  </si>
  <si>
    <t xml:space="preserve">BUILDING 17A CSIR </t>
  </si>
  <si>
    <t>Final Structure to be as per drawing supplied.</t>
  </si>
  <si>
    <t>DESIGN OF STRUCTURE</t>
  </si>
  <si>
    <t>Aluminium shopfront panels to have minimum height of 2500mm from finished floor level to underside of ceiling</t>
  </si>
  <si>
    <t xml:space="preserve">Aluminium structure to consist of subframe as part of support </t>
  </si>
  <si>
    <t>including horizontal members to assist and transfer iso panel ceiling weight, to ground.</t>
  </si>
  <si>
    <t>Ceiling and Roof,</t>
  </si>
  <si>
    <t>SHOPFRONTS</t>
  </si>
  <si>
    <t>INTERNAL AND ENTRANCE DOORS</t>
  </si>
  <si>
    <t>no</t>
  </si>
  <si>
    <t>In panel sizes</t>
  </si>
  <si>
    <t>ALUMINIUM SUPPORT SUBFRAME</t>
  </si>
  <si>
    <t>Supply and install aluminium Shop-front as per drawing consisting of safety glass with natural anodised aluminium frame. Note Allow for glazing certificate of compliance and installation to be done by approved installer, AAAMSA Association of Architectural Aluminium Manufacturers of South Africa</t>
  </si>
  <si>
    <t xml:space="preserve"> (± 5800 x 2 700mm)  EXTERNAL PANEL</t>
  </si>
  <si>
    <t xml:space="preserve"> (± 4300 x 2 700mm) EXTERNAL PANEL</t>
  </si>
  <si>
    <t xml:space="preserve"> (± 4250 x 2 700mm) INTERNAL PANEL</t>
  </si>
  <si>
    <t>Supply and install aluminium single doors as per drawing consisting of safety glass with natural anodised aluminium frame. Note Allow for glazing certificate of compliance and installation to be done by approved installer, AAAMSA Association of Architectural Aluminium Manufacturers of South Africa</t>
  </si>
  <si>
    <t xml:space="preserve"> (± 5800 x 4300mm)  ROOF PANEL</t>
  </si>
  <si>
    <t xml:space="preserve"> (± 5800 x 300mm)  SIDE PANEL</t>
  </si>
  <si>
    <t>Note all members of structure to be designed and sizes verified prior to manufacturing.</t>
  </si>
  <si>
    <t>Supply and install aluminium Shop-front and doors as per drawing consisting of safety glass with natural anodised aluminium frame. Note Allow for glazing certificate of compliance and installation to be done by approved installer, AAAMSA Association of Architectural Aluminium Manufacturers of South Africa</t>
  </si>
  <si>
    <t>Note, the new aluminium shopfronts to match design of existing panels (indicated on site)</t>
  </si>
  <si>
    <t>ALUMINIUM STRUCTURE NOTES'</t>
  </si>
  <si>
    <t>PRICING</t>
  </si>
  <si>
    <t>Client to first approve and sign off on detailed shop drawings before commencement of manufacture and installation</t>
  </si>
  <si>
    <t>Extra panel to close opening between roof/ceiling and existing aluminium partitioning</t>
  </si>
  <si>
    <t>All lower shopfront panels to receive frosting as per existing freestanding frame</t>
  </si>
  <si>
    <t>WINDOW FROSTING</t>
  </si>
  <si>
    <t xml:space="preserve">Estimated members </t>
  </si>
  <si>
    <t xml:space="preserve">2500mm long X 8 posts </t>
  </si>
  <si>
    <t xml:space="preserve">4300mm long X 4 horizontals in width of structure </t>
  </si>
  <si>
    <t>Supply and install aluminium subframe with members (size 160 X 60mm) As support for shop front to be fitted too. Installation to be done by approved installer, AAAMSA Association of Architectural Aluminium Manufacturers of South Africa</t>
  </si>
  <si>
    <t>Electrical</t>
  </si>
  <si>
    <t>5800mm long X 4  horizontals in length of structure</t>
  </si>
  <si>
    <t>Supply and install isoboard sandwich panels as per manufactures specification, to be installed as fixed roof over structure</t>
  </si>
  <si>
    <t>Roof.</t>
  </si>
  <si>
    <t>SANDWICH PANELS</t>
  </si>
  <si>
    <t>Fitted to aluminium structure as recommended by manufacturer</t>
  </si>
  <si>
    <t>m</t>
  </si>
  <si>
    <t>Supply and install aluminium support angle caping as part of support base for the iso side panel.</t>
  </si>
  <si>
    <t>Aluminium edge trims for roof</t>
  </si>
  <si>
    <t xml:space="preserve">Subtotal </t>
  </si>
  <si>
    <t>PROVISIONAL AMOUNTS</t>
  </si>
  <si>
    <t>RUBBLE REMOVAL</t>
  </si>
  <si>
    <t>SAFETY FILE</t>
  </si>
  <si>
    <t>Panels to be 50mm thick closed cell polystyrene panel laminated between outer layer pre-stressed metal sheeting on both sides</t>
  </si>
  <si>
    <t>Ceiling and roof to be one member constructed of prefabricated ISO panels (closed cell polystyrene panel laminated between outer layer of pre-stressed metal sheeting on both sides)</t>
  </si>
  <si>
    <t>Mechanical Extraction</t>
  </si>
  <si>
    <t>Additional works are subject to prior approval of client.</t>
  </si>
  <si>
    <t>Bidder/ contractor to make himself aware of all related SANS coded in terms works required. Also refer to suitable construction standards and manufacturers recommendations for full specifications and application processes.</t>
  </si>
  <si>
    <t xml:space="preserve">Allow for removal of all contractor's rubble </t>
  </si>
  <si>
    <t>Supply and install aluminium edge caping all-round the roof to close off all openings</t>
  </si>
  <si>
    <t>Make allowance for the final detailed structural drawing indicating complete design. Including submission for municipal approval</t>
  </si>
  <si>
    <t>9.1.</t>
  </si>
  <si>
    <t>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</si>
</sst>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u/>
      <sz val="16"/>
      <color theme="1"/>
      <name val="Calibri"/>
      <family val="2"/>
      <scheme val="minor"/>
    </font>
    <font>
      <i/>
      <sz val="14"/>
      <color theme="1"/>
      <name val="Calibri"/>
      <family val="2"/>
      <scheme val="minor"/>
    </font>
    <font>
      <b/>
      <u/>
      <sz val="14"/>
      <color theme="1"/>
      <name val="Calibri"/>
      <family val="2"/>
      <scheme val="minor"/>
    </font>
    <font>
      <b/>
      <u/>
      <sz val="20"/>
      <color theme="1"/>
      <name val="Calibri"/>
      <family val="2"/>
      <scheme val="minor"/>
    </font>
    <font>
      <b/>
      <i/>
      <sz val="14"/>
      <color theme="1"/>
      <name val="Calibri"/>
      <family val="2"/>
      <scheme val="minor"/>
    </font>
    <font>
      <b/>
      <sz val="16"/>
      <color theme="1"/>
      <name val="Calibri"/>
      <family val="2"/>
      <scheme val="minor"/>
    </font>
  </fonts>
  <fills count="2">
    <fill>
      <patternFill patternType="none"/>
    </fill>
    <fill>
      <patternFill patternType="gray125"/>
    </fill>
  </fills>
  <borders count="11">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double">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double">
        <color indexed="64"/>
      </bottom>
      <diagonal/>
    </border>
    <border>
      <left style="thin">
        <color auto="1"/>
      </left>
      <right/>
      <top/>
      <bottom style="thin">
        <color indexed="64"/>
      </bottom>
      <diagonal/>
    </border>
    <border>
      <left/>
      <right style="double">
        <color auto="1"/>
      </right>
      <top/>
      <bottom style="thin">
        <color indexed="64"/>
      </bottom>
      <diagonal/>
    </border>
    <border>
      <left/>
      <right style="thin">
        <color auto="1"/>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0" borderId="0" xfId="0" applyFont="1"/>
    <xf numFmtId="38" fontId="3" fillId="0" borderId="0" xfId="0" applyNumberFormat="1" applyFont="1" applyAlignment="1">
      <alignment vertical="top"/>
    </xf>
    <xf numFmtId="0" fontId="4" fillId="0" borderId="1" xfId="0" applyFont="1" applyBorder="1" applyAlignment="1">
      <alignment horizontal="left" vertical="top" wrapText="1"/>
    </xf>
    <xf numFmtId="0" fontId="3" fillId="0" borderId="3" xfId="0" applyFont="1" applyBorder="1"/>
    <xf numFmtId="0" fontId="3" fillId="0" borderId="1" xfId="0" applyFont="1" applyBorder="1"/>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0" xfId="0" applyFont="1" applyAlignment="1">
      <alignment horizontal="left" vertical="top"/>
    </xf>
    <xf numFmtId="0" fontId="3" fillId="0" borderId="1" xfId="0" applyFont="1" applyBorder="1" applyAlignment="1">
      <alignment vertical="top" wrapText="1"/>
    </xf>
    <xf numFmtId="0" fontId="6" fillId="0" borderId="1" xfId="0" applyFont="1" applyBorder="1" applyAlignment="1">
      <alignment horizontal="left" vertical="top" wrapText="1"/>
    </xf>
    <xf numFmtId="0" fontId="3" fillId="0" borderId="2" xfId="0" applyFont="1" applyBorder="1"/>
    <xf numFmtId="0" fontId="3" fillId="0" borderId="2" xfId="0" applyFont="1" applyBorder="1" applyAlignment="1">
      <alignment vertical="top"/>
    </xf>
    <xf numFmtId="0" fontId="3" fillId="0" borderId="3" xfId="0" applyFont="1" applyBorder="1" applyAlignment="1">
      <alignment vertical="top"/>
    </xf>
    <xf numFmtId="0" fontId="7" fillId="0" borderId="1" xfId="0" applyFont="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horizontal="right" vertical="top"/>
    </xf>
    <xf numFmtId="0" fontId="3" fillId="0" borderId="4" xfId="0" applyFont="1" applyBorder="1" applyAlignment="1">
      <alignment horizontal="right"/>
    </xf>
    <xf numFmtId="0" fontId="3" fillId="0" borderId="0" xfId="0" applyFont="1" applyAlignment="1">
      <alignment horizontal="right"/>
    </xf>
    <xf numFmtId="44" fontId="3" fillId="0" borderId="2" xfId="1" applyFont="1" applyBorder="1"/>
    <xf numFmtId="44" fontId="3" fillId="0" borderId="2" xfId="1" applyFont="1" applyBorder="1" applyAlignment="1">
      <alignment vertical="top"/>
    </xf>
    <xf numFmtId="44" fontId="3" fillId="0" borderId="5" xfId="1" applyFont="1" applyBorder="1" applyAlignment="1">
      <alignment vertical="top"/>
    </xf>
    <xf numFmtId="44" fontId="3" fillId="0" borderId="6" xfId="1" applyFont="1" applyBorder="1"/>
    <xf numFmtId="9" fontId="3" fillId="0" borderId="4" xfId="0" applyNumberFormat="1" applyFont="1" applyBorder="1" applyAlignment="1">
      <alignment horizontal="right" vertical="top"/>
    </xf>
    <xf numFmtId="0" fontId="3" fillId="0" borderId="1" xfId="0" applyFont="1" applyBorder="1" applyAlignment="1">
      <alignment horizontal="right" vertical="top"/>
    </xf>
    <xf numFmtId="0" fontId="3" fillId="0" borderId="7" xfId="0" applyFont="1" applyBorder="1" applyAlignment="1">
      <alignment horizontal="left" vertical="top" wrapText="1"/>
    </xf>
    <xf numFmtId="0" fontId="3" fillId="0" borderId="8" xfId="0" applyFont="1" applyBorder="1" applyAlignment="1">
      <alignment horizontal="right" vertical="top"/>
    </xf>
    <xf numFmtId="0" fontId="3" fillId="0" borderId="9" xfId="0" applyFont="1" applyBorder="1" applyAlignment="1">
      <alignment vertical="top"/>
    </xf>
    <xf numFmtId="0" fontId="8" fillId="0" borderId="1" xfId="0" applyFont="1" applyBorder="1" applyAlignment="1">
      <alignment horizontal="left" vertical="top" wrapText="1"/>
    </xf>
    <xf numFmtId="38" fontId="2" fillId="0" borderId="10" xfId="0" applyNumberFormat="1" applyFont="1" applyBorder="1" applyAlignment="1">
      <alignment horizontal="center" wrapText="1"/>
    </xf>
    <xf numFmtId="0" fontId="4" fillId="0" borderId="7" xfId="0" applyFont="1" applyBorder="1" applyAlignment="1">
      <alignment horizontal="left" vertical="top" wrapText="1"/>
    </xf>
    <xf numFmtId="38" fontId="2" fillId="0" borderId="8" xfId="0" applyNumberFormat="1" applyFont="1" applyBorder="1" applyAlignment="1">
      <alignment horizontal="right"/>
    </xf>
    <xf numFmtId="38" fontId="2" fillId="0" borderId="9" xfId="0" applyNumberFormat="1" applyFont="1" applyBorder="1" applyAlignment="1">
      <alignment horizontal="center"/>
    </xf>
    <xf numFmtId="40" fontId="2" fillId="0" borderId="5" xfId="0" applyNumberFormat="1" applyFont="1" applyBorder="1" applyAlignment="1">
      <alignment horizontal="center"/>
    </xf>
    <xf numFmtId="40" fontId="2" fillId="0" borderId="9" xfId="0" applyNumberFormat="1" applyFont="1" applyBorder="1" applyAlignment="1">
      <alignment horizontal="center"/>
    </xf>
    <xf numFmtId="0" fontId="6" fillId="0" borderId="1" xfId="0" applyFont="1" applyBorder="1" applyAlignment="1">
      <alignment vertical="top" wrapText="1"/>
    </xf>
    <xf numFmtId="0" fontId="9"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xf>
    <xf numFmtId="38" fontId="3" fillId="0" borderId="0" xfId="0" applyNumberFormat="1" applyFont="1" applyAlignment="1">
      <alignment horizontal="righ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0"/>
  <sheetViews>
    <sheetView showGridLines="0" tabSelected="1" view="pageBreakPreview" zoomScale="85" zoomScaleNormal="70" zoomScaleSheetLayoutView="85" workbookViewId="0">
      <selection activeCell="B9" sqref="B9"/>
    </sheetView>
  </sheetViews>
  <sheetFormatPr defaultColWidth="9.28515625" defaultRowHeight="18.75" x14ac:dyDescent="0.3"/>
  <cols>
    <col min="1" max="1" width="6.7109375" style="1" customWidth="1"/>
    <col min="2" max="2" width="80.5703125" style="8" customWidth="1"/>
    <col min="3" max="3" width="8.28515625" style="18" customWidth="1"/>
    <col min="4" max="4" width="13.28515625" style="1" bestFit="1" customWidth="1"/>
    <col min="5" max="5" width="12.42578125" style="1" customWidth="1"/>
    <col min="6" max="6" width="23.85546875" style="1" customWidth="1"/>
    <col min="7" max="16384" width="9.28515625" style="1"/>
  </cols>
  <sheetData>
    <row r="1" spans="1:6" ht="21" x14ac:dyDescent="0.3">
      <c r="A1" s="29"/>
      <c r="B1" s="30" t="s">
        <v>16</v>
      </c>
      <c r="C1" s="31" t="s">
        <v>5</v>
      </c>
      <c r="D1" s="32" t="s">
        <v>0</v>
      </c>
      <c r="E1" s="33" t="s">
        <v>1</v>
      </c>
      <c r="F1" s="34" t="s">
        <v>2</v>
      </c>
    </row>
    <row r="2" spans="1:6" ht="21" x14ac:dyDescent="0.3">
      <c r="A2" s="2"/>
      <c r="B2" s="3" t="s">
        <v>17</v>
      </c>
      <c r="C2" s="17"/>
      <c r="D2" s="11"/>
      <c r="E2" s="4"/>
      <c r="F2" s="11"/>
    </row>
    <row r="3" spans="1:6" ht="21" x14ac:dyDescent="0.3">
      <c r="A3" s="2"/>
      <c r="B3" s="3"/>
      <c r="C3" s="17"/>
      <c r="D3" s="11"/>
      <c r="E3" s="4"/>
      <c r="F3" s="11"/>
    </row>
    <row r="4" spans="1:6" ht="21" x14ac:dyDescent="0.3">
      <c r="A4" s="2"/>
      <c r="B4" s="3"/>
      <c r="C4" s="17"/>
      <c r="D4" s="11"/>
      <c r="E4" s="4"/>
      <c r="F4" s="11"/>
    </row>
    <row r="5" spans="1:6" ht="21" x14ac:dyDescent="0.3">
      <c r="A5" s="2"/>
      <c r="B5" s="3"/>
      <c r="C5" s="17"/>
      <c r="D5" s="11"/>
      <c r="E5" s="4"/>
      <c r="F5" s="11"/>
    </row>
    <row r="6" spans="1:6" ht="21" x14ac:dyDescent="0.3">
      <c r="A6" s="2"/>
      <c r="B6" s="3" t="s">
        <v>6</v>
      </c>
      <c r="C6" s="17"/>
      <c r="D6" s="11"/>
      <c r="E6" s="4"/>
      <c r="F6" s="19"/>
    </row>
    <row r="7" spans="1:6" x14ac:dyDescent="0.3">
      <c r="A7" s="2"/>
      <c r="B7" s="7" t="s">
        <v>8</v>
      </c>
      <c r="C7" s="17"/>
      <c r="D7" s="11"/>
      <c r="E7" s="4"/>
      <c r="F7" s="19"/>
    </row>
    <row r="8" spans="1:6" x14ac:dyDescent="0.3">
      <c r="A8" s="2"/>
      <c r="B8" s="7" t="s">
        <v>9</v>
      </c>
      <c r="C8" s="17"/>
      <c r="D8" s="11"/>
      <c r="E8" s="4"/>
      <c r="F8" s="19"/>
    </row>
    <row r="9" spans="1:6" x14ac:dyDescent="0.3">
      <c r="A9" s="2"/>
      <c r="B9" s="7" t="s">
        <v>65</v>
      </c>
      <c r="C9" s="17"/>
      <c r="D9" s="11"/>
      <c r="E9" s="4"/>
      <c r="F9" s="19"/>
    </row>
    <row r="10" spans="1:6" ht="8.4499999999999993" customHeight="1" x14ac:dyDescent="0.3">
      <c r="A10" s="2"/>
      <c r="B10" s="7"/>
      <c r="C10" s="17"/>
      <c r="D10" s="11"/>
      <c r="E10" s="4"/>
      <c r="F10" s="19"/>
    </row>
    <row r="11" spans="1:6" ht="56.25" x14ac:dyDescent="0.3">
      <c r="A11" s="2"/>
      <c r="B11" s="7" t="s">
        <v>7</v>
      </c>
      <c r="C11" s="17"/>
      <c r="D11" s="11"/>
      <c r="E11" s="4"/>
      <c r="F11" s="19"/>
    </row>
    <row r="12" spans="1:6" ht="9" customHeight="1" x14ac:dyDescent="0.3">
      <c r="A12" s="2"/>
      <c r="B12" s="7"/>
      <c r="C12" s="17"/>
      <c r="D12" s="11"/>
      <c r="E12" s="4"/>
      <c r="F12" s="19"/>
    </row>
    <row r="13" spans="1:6" ht="57.6" customHeight="1" x14ac:dyDescent="0.3">
      <c r="A13" s="2"/>
      <c r="B13" s="7" t="s">
        <v>66</v>
      </c>
      <c r="C13" s="17"/>
      <c r="D13" s="11"/>
      <c r="E13" s="4"/>
      <c r="F13" s="19"/>
    </row>
    <row r="14" spans="1:6" x14ac:dyDescent="0.3">
      <c r="A14" s="2"/>
      <c r="B14" s="7"/>
      <c r="C14" s="17"/>
      <c r="D14" s="11"/>
      <c r="E14" s="4"/>
      <c r="F14" s="19"/>
    </row>
    <row r="15" spans="1:6" x14ac:dyDescent="0.3">
      <c r="A15" s="2"/>
      <c r="B15" s="9"/>
      <c r="C15" s="16"/>
      <c r="D15" s="12"/>
      <c r="E15" s="13"/>
      <c r="F15" s="20"/>
    </row>
    <row r="16" spans="1:6" x14ac:dyDescent="0.3">
      <c r="A16" s="2"/>
      <c r="B16" s="9"/>
      <c r="C16" s="16"/>
      <c r="D16" s="12"/>
      <c r="E16" s="13"/>
      <c r="F16" s="20"/>
    </row>
    <row r="17" spans="1:6" x14ac:dyDescent="0.3">
      <c r="A17" s="2"/>
      <c r="B17" s="9"/>
      <c r="C17" s="16"/>
      <c r="D17" s="12"/>
      <c r="E17" s="13"/>
      <c r="F17" s="20"/>
    </row>
    <row r="18" spans="1:6" ht="26.25" x14ac:dyDescent="0.3">
      <c r="A18" s="2"/>
      <c r="B18" s="14" t="s">
        <v>39</v>
      </c>
      <c r="C18" s="16"/>
      <c r="D18" s="12"/>
      <c r="E18" s="13"/>
      <c r="F18" s="20"/>
    </row>
    <row r="19" spans="1:6" x14ac:dyDescent="0.3">
      <c r="A19" s="2"/>
      <c r="B19" s="6"/>
      <c r="C19" s="16"/>
      <c r="D19" s="12"/>
      <c r="E19" s="13"/>
      <c r="F19" s="20"/>
    </row>
    <row r="20" spans="1:6" x14ac:dyDescent="0.3">
      <c r="A20" s="2"/>
      <c r="B20" s="6" t="s">
        <v>18</v>
      </c>
      <c r="C20" s="16"/>
      <c r="D20" s="12"/>
      <c r="E20" s="13"/>
      <c r="F20" s="20"/>
    </row>
    <row r="21" spans="1:6" x14ac:dyDescent="0.3">
      <c r="A21" s="2"/>
      <c r="B21" s="6"/>
      <c r="C21" s="16"/>
      <c r="D21" s="12"/>
      <c r="E21" s="13"/>
      <c r="F21" s="20"/>
    </row>
    <row r="22" spans="1:6" ht="37.5" x14ac:dyDescent="0.3">
      <c r="A22" s="2"/>
      <c r="B22" s="6" t="s">
        <v>20</v>
      </c>
      <c r="C22" s="16"/>
      <c r="D22" s="12"/>
      <c r="E22" s="13"/>
      <c r="F22" s="20"/>
    </row>
    <row r="23" spans="1:6" x14ac:dyDescent="0.3">
      <c r="A23" s="2"/>
      <c r="B23" s="6"/>
      <c r="C23" s="16"/>
      <c r="D23" s="12"/>
      <c r="E23" s="13"/>
      <c r="F23" s="20"/>
    </row>
    <row r="24" spans="1:6" x14ac:dyDescent="0.3">
      <c r="A24" s="2"/>
      <c r="B24" s="6" t="s">
        <v>21</v>
      </c>
      <c r="C24" s="16"/>
      <c r="D24" s="12"/>
      <c r="E24" s="13"/>
      <c r="F24" s="20"/>
    </row>
    <row r="25" spans="1:6" ht="37.5" x14ac:dyDescent="0.3">
      <c r="A25" s="2"/>
      <c r="B25" s="6" t="s">
        <v>22</v>
      </c>
      <c r="C25" s="16"/>
      <c r="D25" s="12"/>
      <c r="E25" s="13"/>
      <c r="F25" s="20"/>
    </row>
    <row r="26" spans="1:6" x14ac:dyDescent="0.3">
      <c r="A26" s="2"/>
      <c r="B26" s="6"/>
      <c r="C26" s="16"/>
      <c r="D26" s="12"/>
      <c r="E26" s="13"/>
      <c r="F26" s="20"/>
    </row>
    <row r="27" spans="1:6" x14ac:dyDescent="0.3">
      <c r="A27" s="2"/>
      <c r="B27" s="6" t="s">
        <v>23</v>
      </c>
      <c r="C27" s="16"/>
      <c r="D27" s="12"/>
      <c r="E27" s="13"/>
      <c r="F27" s="20"/>
    </row>
    <row r="28" spans="1:6" ht="56.25" x14ac:dyDescent="0.3">
      <c r="A28" s="2"/>
      <c r="B28" s="6" t="s">
        <v>63</v>
      </c>
      <c r="C28" s="16"/>
      <c r="D28" s="12"/>
      <c r="E28" s="13"/>
      <c r="F28" s="20"/>
    </row>
    <row r="29" spans="1:6" x14ac:dyDescent="0.3">
      <c r="A29" s="2"/>
      <c r="B29" s="6" t="s">
        <v>54</v>
      </c>
      <c r="C29" s="16"/>
      <c r="D29" s="12"/>
      <c r="E29" s="13"/>
      <c r="F29" s="20"/>
    </row>
    <row r="30" spans="1:6" x14ac:dyDescent="0.3">
      <c r="A30" s="2"/>
      <c r="B30" s="6"/>
      <c r="C30" s="16"/>
      <c r="D30" s="12"/>
      <c r="E30" s="13"/>
      <c r="F30" s="20"/>
    </row>
    <row r="31" spans="1:6" ht="93.75" x14ac:dyDescent="0.3">
      <c r="A31" s="2"/>
      <c r="B31" s="6" t="s">
        <v>37</v>
      </c>
      <c r="C31" s="16"/>
      <c r="D31" s="12"/>
      <c r="E31" s="13"/>
      <c r="F31" s="20"/>
    </row>
    <row r="32" spans="1:6" ht="37.5" x14ac:dyDescent="0.3">
      <c r="A32" s="2"/>
      <c r="B32" s="6" t="s">
        <v>38</v>
      </c>
      <c r="C32" s="16"/>
      <c r="D32" s="12"/>
      <c r="E32" s="13"/>
      <c r="F32" s="20"/>
    </row>
    <row r="33" spans="1:6" x14ac:dyDescent="0.3">
      <c r="A33" s="2"/>
      <c r="B33" s="6"/>
      <c r="C33" s="16"/>
      <c r="D33" s="12"/>
      <c r="E33" s="13"/>
      <c r="F33" s="20"/>
    </row>
    <row r="34" spans="1:6" x14ac:dyDescent="0.3">
      <c r="A34" s="2"/>
      <c r="B34" s="25"/>
      <c r="C34" s="26"/>
      <c r="D34" s="27"/>
      <c r="E34" s="13"/>
      <c r="F34" s="20"/>
    </row>
    <row r="35" spans="1:6" x14ac:dyDescent="0.3">
      <c r="A35" s="2"/>
      <c r="B35" s="6"/>
      <c r="C35" s="16"/>
      <c r="D35" s="12"/>
      <c r="E35" s="13"/>
      <c r="F35" s="20"/>
    </row>
    <row r="36" spans="1:6" ht="21" x14ac:dyDescent="0.3">
      <c r="A36" s="2"/>
      <c r="B36" s="36" t="s">
        <v>40</v>
      </c>
      <c r="C36" s="16"/>
      <c r="D36" s="12"/>
      <c r="E36" s="13"/>
      <c r="F36" s="20"/>
    </row>
    <row r="37" spans="1:6" x14ac:dyDescent="0.3">
      <c r="A37" s="2"/>
      <c r="B37" s="6"/>
      <c r="C37" s="16"/>
      <c r="D37" s="12"/>
      <c r="E37" s="13"/>
      <c r="F37" s="20"/>
    </row>
    <row r="38" spans="1:6" x14ac:dyDescent="0.3">
      <c r="A38" s="2"/>
      <c r="B38" s="6"/>
      <c r="C38" s="16"/>
      <c r="D38" s="12"/>
      <c r="E38" s="13"/>
      <c r="F38" s="20"/>
    </row>
    <row r="39" spans="1:6" x14ac:dyDescent="0.3">
      <c r="A39" s="2">
        <v>1</v>
      </c>
      <c r="B39" s="10" t="s">
        <v>19</v>
      </c>
      <c r="C39" s="16"/>
      <c r="D39" s="12"/>
      <c r="E39" s="13"/>
      <c r="F39" s="20"/>
    </row>
    <row r="40" spans="1:6" ht="37.5" x14ac:dyDescent="0.3">
      <c r="A40" s="2"/>
      <c r="B40" s="6" t="s">
        <v>69</v>
      </c>
      <c r="C40" s="16" t="s">
        <v>11</v>
      </c>
      <c r="D40" s="12">
        <v>1</v>
      </c>
      <c r="E40" s="13"/>
      <c r="F40" s="20">
        <f>D40*E40</f>
        <v>0</v>
      </c>
    </row>
    <row r="41" spans="1:6" ht="37.5" x14ac:dyDescent="0.3">
      <c r="A41" s="2"/>
      <c r="B41" s="6" t="s">
        <v>41</v>
      </c>
      <c r="C41" s="16"/>
      <c r="D41" s="12"/>
      <c r="E41" s="13"/>
      <c r="F41" s="20"/>
    </row>
    <row r="42" spans="1:6" x14ac:dyDescent="0.3">
      <c r="A42" s="2"/>
      <c r="B42" s="6"/>
      <c r="C42" s="16"/>
      <c r="D42" s="12"/>
      <c r="E42" s="13"/>
      <c r="F42" s="20"/>
    </row>
    <row r="43" spans="1:6" x14ac:dyDescent="0.3">
      <c r="A43" s="2"/>
      <c r="B43" s="6"/>
      <c r="C43" s="16"/>
      <c r="D43" s="12"/>
      <c r="E43" s="13"/>
      <c r="F43" s="20"/>
    </row>
    <row r="44" spans="1:6" x14ac:dyDescent="0.3">
      <c r="A44" s="2"/>
      <c r="B44" s="6"/>
      <c r="C44" s="16"/>
      <c r="D44" s="12"/>
      <c r="E44" s="13"/>
      <c r="F44" s="20"/>
    </row>
    <row r="45" spans="1:6" x14ac:dyDescent="0.3">
      <c r="A45" s="2"/>
      <c r="B45" s="6"/>
      <c r="C45" s="16"/>
      <c r="D45" s="12"/>
      <c r="E45" s="13"/>
      <c r="F45" s="20"/>
    </row>
    <row r="46" spans="1:6" x14ac:dyDescent="0.3">
      <c r="A46" s="2"/>
      <c r="B46" s="6"/>
      <c r="C46" s="16"/>
      <c r="D46" s="12"/>
      <c r="E46" s="13"/>
      <c r="F46" s="20"/>
    </row>
    <row r="47" spans="1:6" x14ac:dyDescent="0.3">
      <c r="A47" s="2"/>
      <c r="B47" s="6"/>
      <c r="C47" s="16"/>
      <c r="D47" s="12"/>
      <c r="E47" s="13"/>
      <c r="F47" s="20"/>
    </row>
    <row r="48" spans="1:6" x14ac:dyDescent="0.3">
      <c r="A48" s="2">
        <v>2</v>
      </c>
      <c r="B48" s="10" t="s">
        <v>28</v>
      </c>
      <c r="C48" s="16"/>
      <c r="D48" s="12"/>
      <c r="E48" s="13"/>
      <c r="F48" s="20"/>
    </row>
    <row r="49" spans="1:6" ht="75" x14ac:dyDescent="0.3">
      <c r="A49" s="2"/>
      <c r="B49" s="6" t="s">
        <v>48</v>
      </c>
      <c r="C49" s="16" t="s">
        <v>11</v>
      </c>
      <c r="D49" s="12">
        <v>1</v>
      </c>
      <c r="E49" s="13"/>
      <c r="F49" s="20">
        <f>D49*E49</f>
        <v>0</v>
      </c>
    </row>
    <row r="50" spans="1:6" x14ac:dyDescent="0.3">
      <c r="A50" s="2"/>
      <c r="B50" s="6" t="s">
        <v>45</v>
      </c>
      <c r="C50" s="16"/>
      <c r="D50" s="12"/>
      <c r="E50" s="13"/>
      <c r="F50" s="20"/>
    </row>
    <row r="51" spans="1:6" x14ac:dyDescent="0.3">
      <c r="A51" s="2"/>
      <c r="B51" s="6" t="s">
        <v>47</v>
      </c>
      <c r="C51" s="16"/>
      <c r="D51" s="12"/>
      <c r="E51" s="13"/>
      <c r="F51" s="20"/>
    </row>
    <row r="52" spans="1:6" x14ac:dyDescent="0.3">
      <c r="A52" s="2"/>
      <c r="B52" s="6" t="s">
        <v>50</v>
      </c>
      <c r="C52" s="16"/>
      <c r="D52" s="12"/>
      <c r="E52" s="13"/>
      <c r="F52" s="20"/>
    </row>
    <row r="53" spans="1:6" x14ac:dyDescent="0.3">
      <c r="A53" s="2"/>
      <c r="B53" s="6" t="s">
        <v>46</v>
      </c>
      <c r="C53" s="16"/>
      <c r="D53" s="12"/>
      <c r="E53" s="13"/>
      <c r="F53" s="20"/>
    </row>
    <row r="54" spans="1:6" x14ac:dyDescent="0.3">
      <c r="A54" s="2"/>
      <c r="B54" s="6"/>
      <c r="C54" s="16"/>
      <c r="D54" s="12"/>
      <c r="E54" s="13"/>
      <c r="F54" s="20"/>
    </row>
    <row r="55" spans="1:6" x14ac:dyDescent="0.3">
      <c r="A55" s="2">
        <v>3</v>
      </c>
      <c r="B55" s="10" t="s">
        <v>24</v>
      </c>
      <c r="C55" s="16"/>
      <c r="D55" s="12"/>
      <c r="E55" s="13"/>
      <c r="F55" s="20"/>
    </row>
    <row r="56" spans="1:6" ht="37.5" x14ac:dyDescent="0.3">
      <c r="A56" s="2"/>
      <c r="B56" s="28" t="s">
        <v>36</v>
      </c>
      <c r="C56" s="16"/>
      <c r="D56" s="12"/>
      <c r="E56" s="13"/>
      <c r="F56" s="20"/>
    </row>
    <row r="57" spans="1:6" ht="93.75" x14ac:dyDescent="0.3">
      <c r="A57" s="2"/>
      <c r="B57" s="6" t="s">
        <v>29</v>
      </c>
      <c r="C57" s="16"/>
      <c r="D57" s="12"/>
      <c r="E57" s="13"/>
      <c r="F57" s="20"/>
    </row>
    <row r="58" spans="1:6" x14ac:dyDescent="0.3">
      <c r="A58" s="2"/>
      <c r="B58" s="6" t="s">
        <v>27</v>
      </c>
      <c r="C58" s="16"/>
      <c r="D58" s="12"/>
      <c r="E58" s="13"/>
      <c r="F58" s="20"/>
    </row>
    <row r="59" spans="1:6" x14ac:dyDescent="0.3">
      <c r="A59" s="2"/>
      <c r="B59" s="28" t="s">
        <v>30</v>
      </c>
      <c r="C59" s="16" t="s">
        <v>4</v>
      </c>
      <c r="D59" s="12">
        <v>1</v>
      </c>
      <c r="E59" s="13"/>
      <c r="F59" s="20">
        <f t="shared" ref="F59:F61" si="0">D59*E59</f>
        <v>0</v>
      </c>
    </row>
    <row r="60" spans="1:6" x14ac:dyDescent="0.3">
      <c r="A60" s="2"/>
      <c r="B60" s="28" t="s">
        <v>31</v>
      </c>
      <c r="C60" s="16" t="s">
        <v>4</v>
      </c>
      <c r="D60" s="12">
        <v>1</v>
      </c>
      <c r="E60" s="13"/>
      <c r="F60" s="20">
        <f t="shared" si="0"/>
        <v>0</v>
      </c>
    </row>
    <row r="61" spans="1:6" x14ac:dyDescent="0.3">
      <c r="A61" s="2"/>
      <c r="B61" s="28" t="s">
        <v>32</v>
      </c>
      <c r="C61" s="16" t="s">
        <v>4</v>
      </c>
      <c r="D61" s="12">
        <v>1</v>
      </c>
      <c r="E61" s="13"/>
      <c r="F61" s="20">
        <f t="shared" si="0"/>
        <v>0</v>
      </c>
    </row>
    <row r="62" spans="1:6" x14ac:dyDescent="0.3">
      <c r="A62" s="2"/>
      <c r="B62" s="28"/>
      <c r="C62" s="16"/>
      <c r="D62" s="12"/>
      <c r="E62" s="13"/>
      <c r="F62" s="20"/>
    </row>
    <row r="63" spans="1:6" x14ac:dyDescent="0.3">
      <c r="A63" s="2"/>
      <c r="B63" s="6"/>
      <c r="C63" s="16"/>
      <c r="D63" s="12"/>
      <c r="E63" s="13"/>
      <c r="F63" s="20"/>
    </row>
    <row r="64" spans="1:6" x14ac:dyDescent="0.3">
      <c r="A64" s="2">
        <v>4</v>
      </c>
      <c r="B64" s="10" t="s">
        <v>25</v>
      </c>
      <c r="C64" s="16"/>
      <c r="D64" s="12"/>
      <c r="E64" s="13"/>
      <c r="F64" s="20"/>
    </row>
    <row r="65" spans="1:6" ht="93.75" x14ac:dyDescent="0.3">
      <c r="A65" s="2"/>
      <c r="B65" s="6" t="s">
        <v>33</v>
      </c>
      <c r="C65" s="16" t="s">
        <v>26</v>
      </c>
      <c r="D65" s="12">
        <v>2</v>
      </c>
      <c r="E65" s="13"/>
      <c r="F65" s="20">
        <f>D65*E65</f>
        <v>0</v>
      </c>
    </row>
    <row r="66" spans="1:6" x14ac:dyDescent="0.3">
      <c r="A66" s="2"/>
      <c r="B66" s="6"/>
      <c r="C66" s="16"/>
      <c r="D66" s="12"/>
      <c r="E66" s="13"/>
      <c r="F66" s="20"/>
    </row>
    <row r="67" spans="1:6" x14ac:dyDescent="0.3">
      <c r="A67" s="2"/>
      <c r="B67" s="6"/>
      <c r="C67" s="16"/>
      <c r="D67" s="12"/>
      <c r="E67" s="13"/>
      <c r="F67" s="20"/>
    </row>
    <row r="68" spans="1:6" x14ac:dyDescent="0.3">
      <c r="A68" s="2">
        <v>5</v>
      </c>
      <c r="B68" s="10" t="s">
        <v>53</v>
      </c>
      <c r="C68" s="16"/>
      <c r="D68" s="12"/>
      <c r="E68" s="13"/>
      <c r="F68" s="20"/>
    </row>
    <row r="69" spans="1:6" ht="37.5" x14ac:dyDescent="0.3">
      <c r="A69" s="2"/>
      <c r="B69" s="28" t="s">
        <v>36</v>
      </c>
      <c r="C69" s="16"/>
      <c r="D69" s="12"/>
      <c r="E69" s="13"/>
      <c r="F69" s="20"/>
    </row>
    <row r="70" spans="1:6" ht="37.5" x14ac:dyDescent="0.3">
      <c r="A70" s="2"/>
      <c r="B70" s="6" t="s">
        <v>51</v>
      </c>
      <c r="C70" s="16"/>
      <c r="D70" s="12"/>
      <c r="E70" s="13"/>
      <c r="F70" s="20"/>
    </row>
    <row r="71" spans="1:6" ht="37.5" x14ac:dyDescent="0.3">
      <c r="A71" s="2"/>
      <c r="B71" s="6" t="s">
        <v>62</v>
      </c>
      <c r="C71" s="16"/>
      <c r="D71" s="12"/>
      <c r="E71" s="13"/>
      <c r="F71" s="20"/>
    </row>
    <row r="72" spans="1:6" x14ac:dyDescent="0.3">
      <c r="A72" s="2"/>
      <c r="B72" s="6" t="s">
        <v>52</v>
      </c>
      <c r="C72" s="16"/>
      <c r="D72" s="12"/>
      <c r="E72" s="13"/>
      <c r="F72" s="20"/>
    </row>
    <row r="73" spans="1:6" x14ac:dyDescent="0.3">
      <c r="A73" s="2"/>
      <c r="B73" s="6"/>
      <c r="C73" s="16"/>
      <c r="D73" s="12"/>
      <c r="E73" s="13"/>
      <c r="F73" s="20"/>
    </row>
    <row r="74" spans="1:6" x14ac:dyDescent="0.3">
      <c r="A74" s="2"/>
      <c r="B74" s="28" t="s">
        <v>34</v>
      </c>
      <c r="C74" s="16" t="s">
        <v>3</v>
      </c>
      <c r="D74" s="12">
        <f>6*4.5</f>
        <v>27</v>
      </c>
      <c r="E74" s="13"/>
      <c r="F74" s="20">
        <f>D74*E74</f>
        <v>0</v>
      </c>
    </row>
    <row r="75" spans="1:6" x14ac:dyDescent="0.3">
      <c r="A75" s="2"/>
      <c r="B75" s="28"/>
      <c r="C75" s="16"/>
      <c r="D75" s="12"/>
      <c r="E75" s="13"/>
      <c r="F75" s="20"/>
    </row>
    <row r="76" spans="1:6" ht="37.5" x14ac:dyDescent="0.3">
      <c r="A76" s="2"/>
      <c r="B76" s="6" t="s">
        <v>42</v>
      </c>
      <c r="C76" s="16"/>
      <c r="D76" s="12"/>
      <c r="E76" s="13"/>
      <c r="F76" s="20"/>
    </row>
    <row r="77" spans="1:6" x14ac:dyDescent="0.3">
      <c r="A77" s="2"/>
      <c r="B77" s="6" t="s">
        <v>27</v>
      </c>
      <c r="C77" s="16"/>
      <c r="D77" s="12"/>
      <c r="E77" s="13"/>
      <c r="F77" s="20"/>
    </row>
    <row r="78" spans="1:6" x14ac:dyDescent="0.3">
      <c r="A78" s="2"/>
      <c r="B78" s="28" t="s">
        <v>35</v>
      </c>
      <c r="C78" s="16" t="s">
        <v>3</v>
      </c>
      <c r="D78" s="12">
        <v>6</v>
      </c>
      <c r="E78" s="13"/>
      <c r="F78" s="20">
        <f>D78*E78</f>
        <v>0</v>
      </c>
    </row>
    <row r="79" spans="1:6" x14ac:dyDescent="0.3">
      <c r="A79" s="2"/>
      <c r="B79" s="28"/>
      <c r="C79" s="16"/>
      <c r="D79" s="12"/>
      <c r="E79" s="13"/>
      <c r="F79" s="20"/>
    </row>
    <row r="80" spans="1:6" x14ac:dyDescent="0.3">
      <c r="A80" s="2"/>
      <c r="B80" s="28" t="s">
        <v>57</v>
      </c>
      <c r="C80" s="16"/>
      <c r="D80" s="12"/>
      <c r="E80" s="13"/>
      <c r="F80" s="20"/>
    </row>
    <row r="81" spans="1:6" ht="37.5" x14ac:dyDescent="0.3">
      <c r="A81" s="2"/>
      <c r="B81" s="6" t="s">
        <v>68</v>
      </c>
      <c r="C81" s="16" t="s">
        <v>55</v>
      </c>
      <c r="D81" s="12">
        <v>30</v>
      </c>
      <c r="E81" s="13"/>
      <c r="F81" s="20">
        <f>D81*E81</f>
        <v>0</v>
      </c>
    </row>
    <row r="82" spans="1:6" ht="37.5" x14ac:dyDescent="0.3">
      <c r="A82" s="2"/>
      <c r="B82" s="6" t="s">
        <v>56</v>
      </c>
      <c r="C82" s="16" t="s">
        <v>55</v>
      </c>
      <c r="D82" s="12">
        <f>6*3</f>
        <v>18</v>
      </c>
      <c r="E82" s="13"/>
      <c r="F82" s="20">
        <f>D82*E82</f>
        <v>0</v>
      </c>
    </row>
    <row r="83" spans="1:6" x14ac:dyDescent="0.3">
      <c r="A83" s="2"/>
      <c r="B83" s="28"/>
      <c r="C83" s="16"/>
      <c r="D83" s="12"/>
      <c r="E83" s="13"/>
      <c r="F83" s="20"/>
    </row>
    <row r="84" spans="1:6" x14ac:dyDescent="0.3">
      <c r="A84" s="2"/>
      <c r="B84" s="28"/>
      <c r="C84" s="16"/>
      <c r="D84" s="12"/>
      <c r="E84" s="13"/>
      <c r="F84" s="20"/>
    </row>
    <row r="85" spans="1:6" x14ac:dyDescent="0.3">
      <c r="A85" s="2"/>
      <c r="B85" s="6"/>
      <c r="C85" s="16"/>
      <c r="D85" s="12"/>
      <c r="E85" s="13"/>
      <c r="F85" s="20"/>
    </row>
    <row r="86" spans="1:6" x14ac:dyDescent="0.3">
      <c r="A86" s="2">
        <v>6</v>
      </c>
      <c r="B86" s="10" t="s">
        <v>44</v>
      </c>
      <c r="C86" s="16"/>
      <c r="D86" s="12"/>
      <c r="E86" s="13"/>
      <c r="F86" s="20"/>
    </row>
    <row r="87" spans="1:6" ht="37.5" x14ac:dyDescent="0.3">
      <c r="A87" s="2"/>
      <c r="B87" s="9" t="s">
        <v>43</v>
      </c>
      <c r="C87" s="16" t="s">
        <v>3</v>
      </c>
      <c r="D87" s="12">
        <v>20</v>
      </c>
      <c r="E87" s="13"/>
      <c r="F87" s="20">
        <f>D87*E87</f>
        <v>0</v>
      </c>
    </row>
    <row r="88" spans="1:6" x14ac:dyDescent="0.3">
      <c r="A88" s="2"/>
      <c r="B88" s="9"/>
      <c r="C88" s="16"/>
      <c r="D88" s="12"/>
      <c r="E88" s="13"/>
      <c r="F88" s="20"/>
    </row>
    <row r="89" spans="1:6" x14ac:dyDescent="0.3">
      <c r="A89" s="2"/>
      <c r="B89" s="9"/>
      <c r="C89" s="16"/>
      <c r="D89" s="12"/>
      <c r="E89" s="13"/>
      <c r="F89" s="20"/>
    </row>
    <row r="90" spans="1:6" x14ac:dyDescent="0.3">
      <c r="A90" s="2"/>
      <c r="B90" s="9"/>
      <c r="C90" s="16"/>
      <c r="D90" s="12"/>
      <c r="E90" s="13"/>
      <c r="F90" s="20"/>
    </row>
    <row r="91" spans="1:6" x14ac:dyDescent="0.3">
      <c r="A91" s="2">
        <v>7</v>
      </c>
      <c r="B91" s="37" t="s">
        <v>60</v>
      </c>
      <c r="C91" s="16"/>
      <c r="D91" s="12"/>
      <c r="E91" s="13"/>
      <c r="F91" s="20"/>
    </row>
    <row r="92" spans="1:6" x14ac:dyDescent="0.3">
      <c r="A92" s="2"/>
      <c r="B92" s="6" t="s">
        <v>67</v>
      </c>
      <c r="C92" s="16" t="s">
        <v>11</v>
      </c>
      <c r="D92" s="12">
        <v>1</v>
      </c>
      <c r="E92" s="13"/>
      <c r="F92" s="20">
        <f>D92*E92</f>
        <v>0</v>
      </c>
    </row>
    <row r="93" spans="1:6" x14ac:dyDescent="0.3">
      <c r="A93" s="2"/>
      <c r="B93" s="6"/>
      <c r="C93" s="16"/>
      <c r="D93" s="12"/>
      <c r="E93" s="13"/>
      <c r="F93" s="20"/>
    </row>
    <row r="94" spans="1:6" x14ac:dyDescent="0.3">
      <c r="A94" s="2">
        <v>8</v>
      </c>
      <c r="B94" s="37" t="s">
        <v>61</v>
      </c>
      <c r="C94" s="16"/>
      <c r="D94" s="12"/>
      <c r="E94" s="13"/>
      <c r="F94" s="20"/>
    </row>
    <row r="95" spans="1:6" x14ac:dyDescent="0.3">
      <c r="A95" s="2"/>
      <c r="B95" s="15" t="s">
        <v>10</v>
      </c>
      <c r="C95" s="16" t="s">
        <v>11</v>
      </c>
      <c r="D95" s="12">
        <v>1</v>
      </c>
      <c r="E95" s="13"/>
      <c r="F95" s="20">
        <f>D95*E95</f>
        <v>0</v>
      </c>
    </row>
    <row r="96" spans="1:6" x14ac:dyDescent="0.3">
      <c r="A96" s="2"/>
      <c r="B96" s="7"/>
      <c r="C96" s="16"/>
      <c r="D96" s="12"/>
      <c r="E96" s="13"/>
      <c r="F96" s="20"/>
    </row>
    <row r="97" spans="1:6" x14ac:dyDescent="0.3">
      <c r="A97" s="2"/>
      <c r="B97" s="7"/>
      <c r="C97" s="16"/>
      <c r="D97" s="12"/>
      <c r="E97" s="13"/>
      <c r="F97" s="20"/>
    </row>
    <row r="98" spans="1:6" x14ac:dyDescent="0.3">
      <c r="A98" s="2"/>
      <c r="B98" s="15"/>
      <c r="C98" s="16"/>
      <c r="D98" s="12"/>
      <c r="E98" s="13"/>
      <c r="F98" s="20"/>
    </row>
    <row r="99" spans="1:6" x14ac:dyDescent="0.3">
      <c r="A99" s="2">
        <v>9</v>
      </c>
      <c r="B99" s="35" t="s">
        <v>59</v>
      </c>
      <c r="C99" s="16"/>
      <c r="D99" s="12"/>
      <c r="E99" s="13"/>
      <c r="F99" s="20"/>
    </row>
    <row r="100" spans="1:6" x14ac:dyDescent="0.3">
      <c r="A100" s="39" t="s">
        <v>70</v>
      </c>
      <c r="B100" s="6" t="s">
        <v>64</v>
      </c>
      <c r="C100" s="16" t="s">
        <v>11</v>
      </c>
      <c r="D100" s="12">
        <v>1</v>
      </c>
      <c r="E100" s="13">
        <v>60000</v>
      </c>
      <c r="F100" s="20">
        <v>60000</v>
      </c>
    </row>
    <row r="101" spans="1:6" x14ac:dyDescent="0.3">
      <c r="A101" s="39"/>
      <c r="B101" s="6"/>
      <c r="C101" s="16"/>
      <c r="D101" s="12"/>
      <c r="E101" s="13"/>
      <c r="F101" s="20"/>
    </row>
    <row r="102" spans="1:6" x14ac:dyDescent="0.3">
      <c r="A102" s="39" t="s">
        <v>71</v>
      </c>
      <c r="B102" s="6" t="s">
        <v>49</v>
      </c>
      <c r="C102" s="16" t="s">
        <v>11</v>
      </c>
      <c r="D102" s="12">
        <v>1</v>
      </c>
      <c r="E102" s="13">
        <v>40000</v>
      </c>
      <c r="F102" s="20">
        <v>40000</v>
      </c>
    </row>
    <row r="103" spans="1:6" x14ac:dyDescent="0.3">
      <c r="A103" s="2"/>
      <c r="B103" s="7"/>
      <c r="C103" s="16"/>
      <c r="D103" s="12"/>
      <c r="E103" s="13"/>
      <c r="F103" s="20"/>
    </row>
    <row r="104" spans="1:6" x14ac:dyDescent="0.3">
      <c r="A104" s="2"/>
      <c r="B104" s="15"/>
      <c r="C104" s="16"/>
      <c r="D104" s="12"/>
      <c r="E104" s="13"/>
      <c r="F104" s="20"/>
    </row>
    <row r="105" spans="1:6" x14ac:dyDescent="0.3">
      <c r="A105" s="2"/>
      <c r="B105" s="15"/>
      <c r="C105" s="16"/>
      <c r="D105" s="12"/>
      <c r="E105" s="13"/>
      <c r="F105" s="20"/>
    </row>
    <row r="106" spans="1:6" x14ac:dyDescent="0.3">
      <c r="A106" s="2"/>
      <c r="B106" s="15"/>
      <c r="C106" s="16"/>
      <c r="D106" s="12"/>
      <c r="E106" s="13"/>
      <c r="F106" s="20"/>
    </row>
    <row r="107" spans="1:6" x14ac:dyDescent="0.3">
      <c r="A107" s="2"/>
      <c r="B107" s="15"/>
      <c r="C107" s="16"/>
      <c r="D107" s="12"/>
      <c r="E107" s="13"/>
      <c r="F107" s="20"/>
    </row>
    <row r="108" spans="1:6" x14ac:dyDescent="0.3">
      <c r="A108" s="2"/>
      <c r="B108" s="15"/>
      <c r="C108" s="16"/>
      <c r="D108" s="12"/>
      <c r="E108" s="13"/>
      <c r="F108" s="20"/>
    </row>
    <row r="109" spans="1:6" x14ac:dyDescent="0.3">
      <c r="A109" s="2"/>
      <c r="B109" s="15"/>
      <c r="C109" s="16"/>
      <c r="D109" s="12"/>
      <c r="E109" s="13"/>
      <c r="F109" s="20"/>
    </row>
    <row r="110" spans="1:6" x14ac:dyDescent="0.3">
      <c r="A110" s="2"/>
      <c r="B110" s="15"/>
      <c r="C110" s="16" t="s">
        <v>58</v>
      </c>
      <c r="D110" s="12"/>
      <c r="E110" s="13"/>
      <c r="F110" s="21">
        <v>0</v>
      </c>
    </row>
    <row r="111" spans="1:6" x14ac:dyDescent="0.3">
      <c r="A111" s="2"/>
      <c r="B111" s="15"/>
      <c r="C111" s="16"/>
      <c r="D111" s="12"/>
      <c r="E111" s="13"/>
      <c r="F111" s="20"/>
    </row>
    <row r="112" spans="1:6" x14ac:dyDescent="0.3">
      <c r="A112" s="2"/>
      <c r="B112" s="5"/>
      <c r="C112" s="16"/>
      <c r="D112" s="12"/>
      <c r="E112" s="13"/>
      <c r="F112" s="20"/>
    </row>
    <row r="113" spans="1:6" x14ac:dyDescent="0.3">
      <c r="A113" s="2"/>
      <c r="B113" s="24" t="s">
        <v>15</v>
      </c>
      <c r="C113" s="23">
        <v>0.1</v>
      </c>
      <c r="D113" s="12"/>
      <c r="E113" s="13"/>
      <c r="F113" s="20">
        <f>F110*C113</f>
        <v>0</v>
      </c>
    </row>
    <row r="114" spans="1:6" x14ac:dyDescent="0.3">
      <c r="A114" s="2"/>
      <c r="B114" s="5"/>
      <c r="C114" s="16"/>
      <c r="D114" s="12"/>
      <c r="E114" s="13"/>
      <c r="F114" s="20"/>
    </row>
    <row r="115" spans="1:6" x14ac:dyDescent="0.3">
      <c r="A115" s="2"/>
      <c r="B115" s="6"/>
      <c r="C115" s="16" t="s">
        <v>14</v>
      </c>
      <c r="D115" s="12"/>
      <c r="E115" s="13"/>
      <c r="F115" s="21">
        <f>F110+F113</f>
        <v>0</v>
      </c>
    </row>
    <row r="116" spans="1:6" x14ac:dyDescent="0.3">
      <c r="A116" s="2"/>
      <c r="B116" s="38"/>
      <c r="C116" s="17"/>
      <c r="D116" s="11"/>
      <c r="E116" s="4"/>
      <c r="F116" s="19"/>
    </row>
    <row r="117" spans="1:6" x14ac:dyDescent="0.3">
      <c r="A117" s="2"/>
      <c r="B117" s="38"/>
      <c r="C117" s="17" t="s">
        <v>12</v>
      </c>
      <c r="D117" s="11"/>
      <c r="E117" s="4"/>
      <c r="F117" s="19">
        <f>F115*0.15</f>
        <v>0</v>
      </c>
    </row>
    <row r="118" spans="1:6" x14ac:dyDescent="0.3">
      <c r="A118" s="2"/>
      <c r="B118" s="38"/>
      <c r="C118" s="17"/>
      <c r="D118" s="11"/>
      <c r="E118" s="4"/>
      <c r="F118" s="19"/>
    </row>
    <row r="119" spans="1:6" ht="19.5" thickBot="1" x14ac:dyDescent="0.35">
      <c r="A119" s="2"/>
      <c r="B119" s="38"/>
      <c r="C119" s="17" t="s">
        <v>13</v>
      </c>
      <c r="D119" s="11"/>
      <c r="E119" s="4"/>
      <c r="F119" s="22">
        <f>F115+F117</f>
        <v>0</v>
      </c>
    </row>
    <row r="120" spans="1:6" ht="19.5" thickTop="1" x14ac:dyDescent="0.3">
      <c r="A120" s="2"/>
    </row>
  </sheetData>
  <pageMargins left="0.23622047244094491" right="0.23622047244094491" top="0.74803149606299213" bottom="0.74803149606299213" header="0.31496062992125984" footer="0.31496062992125984"/>
  <pageSetup paperSize="9" scale="65"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3D printing room</vt:lpstr>
      <vt:lpstr>'3D printing room'!Print_Area</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Elton Wilton</dc:creator>
  <cp:lastModifiedBy>FMokwena1</cp:lastModifiedBy>
  <cp:lastPrinted>2021-09-29T07:07:32Z</cp:lastPrinted>
  <dcterms:created xsi:type="dcterms:W3CDTF">2021-05-11T09:32:35Z</dcterms:created>
  <dcterms:modified xsi:type="dcterms:W3CDTF">2022-02-07T16:56:46Z</dcterms:modified>
</cp:coreProperties>
</file>