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32" tabRatio="740"/>
  </bookViews>
  <sheets>
    <sheet name="Appendix A" sheetId="5" r:id="rId1"/>
    <sheet name="Appendix B" sheetId="1" r:id="rId2"/>
    <sheet name="Appendix C" sheetId="2" r:id="rId3"/>
    <sheet name="Appendix D" sheetId="7" r:id="rId4"/>
    <sheet name="Appendix E" sheetId="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I45" i="2"/>
  <c r="J45" i="2"/>
  <c r="K45" i="2"/>
  <c r="F43" i="2"/>
  <c r="F45" i="2" s="1"/>
  <c r="E43" i="2"/>
  <c r="E39" i="2"/>
  <c r="E26" i="2"/>
  <c r="E45" i="2" s="1"/>
  <c r="E22" i="2"/>
  <c r="L43" i="2"/>
  <c r="L45" i="2" s="1"/>
  <c r="J43" i="2"/>
  <c r="H43" i="2"/>
  <c r="H45" i="2" s="1"/>
  <c r="L39" i="2"/>
  <c r="J39" i="2"/>
  <c r="H39" i="2"/>
  <c r="F39" i="2"/>
  <c r="L26" i="2"/>
  <c r="J26" i="2"/>
  <c r="H26" i="2"/>
  <c r="F26" i="2"/>
  <c r="L22" i="2"/>
  <c r="J22" i="2"/>
  <c r="H22" i="2"/>
  <c r="F22" i="2"/>
  <c r="G12" i="3"/>
  <c r="E12" i="3"/>
  <c r="K13" i="7"/>
  <c r="I13" i="7"/>
  <c r="G13" i="7"/>
  <c r="E13" i="7"/>
  <c r="B22" i="1"/>
</calcChain>
</file>

<file path=xl/sharedStrings.xml><?xml version="1.0" encoding="utf-8"?>
<sst xmlns="http://schemas.openxmlformats.org/spreadsheetml/2006/main" count="251" uniqueCount="139">
  <si>
    <t>Description</t>
  </si>
  <si>
    <t>Count</t>
  </si>
  <si>
    <t>Partner Assurance</t>
  </si>
  <si>
    <t>Y1 Pricing</t>
  </si>
  <si>
    <t>Y2 Pricing</t>
  </si>
  <si>
    <t>ERS 5530-24TFD</t>
  </si>
  <si>
    <t>ERS3510GT-PWR</t>
  </si>
  <si>
    <t>ERS4524GT-PWR</t>
  </si>
  <si>
    <t>ERS4548GT-PWR</t>
  </si>
  <si>
    <t>Restore, Maintenance and Support ( 365x24x7x4 hour Response)</t>
  </si>
  <si>
    <t>Site Address:</t>
  </si>
  <si>
    <t>CSIR, Meiring Naude Road, Pretoria</t>
  </si>
  <si>
    <t>Equipment Details</t>
  </si>
  <si>
    <t xml:space="preserve">Restore 24x7x4 </t>
  </si>
  <si>
    <t>Serial Number</t>
  </si>
  <si>
    <t>Product Code</t>
  </si>
  <si>
    <t>Pricing Y1</t>
  </si>
  <si>
    <t>Pricing Y2</t>
  </si>
  <si>
    <t>CISCO</t>
  </si>
  <si>
    <t>2851J470C29</t>
  </si>
  <si>
    <t>ASA5500-SSL-10=</t>
  </si>
  <si>
    <t>ASA 5500 SSL VPN 10 Premium User License</t>
  </si>
  <si>
    <t xml:space="preserve">                   </t>
  </si>
  <si>
    <t>USE022N5G3</t>
  </si>
  <si>
    <t>ASA5580-40-10GE-K9</t>
  </si>
  <si>
    <t>CISCO ASA 5580-40 Appliance with 4 10GE</t>
  </si>
  <si>
    <t>USE022N5G3-1</t>
  </si>
  <si>
    <t>SF-ASA5580-8.2-K8</t>
  </si>
  <si>
    <t>ASA 5580 Series Software v8.2</t>
  </si>
  <si>
    <t>USE022N5G3-2</t>
  </si>
  <si>
    <t>ASA-VPN-CLNT-K9</t>
  </si>
  <si>
    <t>Cisco VPN Client Software (Windows, Sola</t>
  </si>
  <si>
    <t>USE022N5G3-3</t>
  </si>
  <si>
    <t>ASA5500-ENCR-K9</t>
  </si>
  <si>
    <t>ASA 5500 Strong Encryption License (3DES</t>
  </si>
  <si>
    <t>USE022N5G3-4</t>
  </si>
  <si>
    <t>ASA-ANYCONN-CSD-K9</t>
  </si>
  <si>
    <t>ASA 5500 AnyConnect Client + Cisco Secur</t>
  </si>
  <si>
    <t>USE022N5G3-5</t>
  </si>
  <si>
    <t>ASA5580-PWR-AC</t>
  </si>
  <si>
    <t>ASA 5580 AC Power Supply</t>
  </si>
  <si>
    <t>USE022N5G3-6</t>
  </si>
  <si>
    <t>CAB-CEE77-C19-EU</t>
  </si>
  <si>
    <t>CEE 7/7 to IEC-C19 13ft Europe</t>
  </si>
  <si>
    <t>USE022N5G3-7</t>
  </si>
  <si>
    <t>ASA5580-2X10GE-SR</t>
  </si>
  <si>
    <t>ASA 5580 2-Port 10Gigabit Ethernet Inter</t>
  </si>
  <si>
    <t>USE022N5G3-8</t>
  </si>
  <si>
    <t>USE022N5G3-9</t>
  </si>
  <si>
    <t>1250B00584</t>
  </si>
  <si>
    <t>CPAP-SG12610</t>
  </si>
  <si>
    <t>12600 Series Appliance with 10 Blades</t>
  </si>
  <si>
    <t>CPAC-4-10F-INSTALL</t>
  </si>
  <si>
    <t>CP 4Port 10GBase-F SFP+  Interface Card</t>
  </si>
  <si>
    <t>ANL0RW5</t>
  </si>
  <si>
    <t>CPAC-TR-10SR</t>
  </si>
  <si>
    <t>SFP+ transceiver module for 10G fiber</t>
  </si>
  <si>
    <t>ANL1BUE</t>
  </si>
  <si>
    <t>ANL1D43</t>
  </si>
  <si>
    <t>ANL1DAD</t>
  </si>
  <si>
    <t>LR201302003957</t>
  </si>
  <si>
    <t>CPAP-SM503-EVNT</t>
  </si>
  <si>
    <t>Check Point SmartEvent Appliance</t>
  </si>
  <si>
    <t>AO69205</t>
  </si>
  <si>
    <t>Checkpoint Collab Enterprice Support CO-</t>
  </si>
  <si>
    <t>Total by Site</t>
  </si>
  <si>
    <t>CPSM-P203-SOC</t>
  </si>
  <si>
    <t>CPAP-SG23 800-NGTX</t>
  </si>
  <si>
    <t>23800 Appliances</t>
  </si>
  <si>
    <t>12600 Appliances</t>
  </si>
  <si>
    <t>Security Management pre-defin</t>
  </si>
  <si>
    <t>23800 Next Generation Treat</t>
  </si>
  <si>
    <t>12610 Security Gateway Application</t>
  </si>
  <si>
    <t>Support Credits</t>
  </si>
  <si>
    <t>Ranges</t>
  </si>
  <si>
    <t>Credits for support and maintenance or potential sundry items, which were unforeseen and are required</t>
  </si>
  <si>
    <t>0-500</t>
  </si>
  <si>
    <t>501-2000</t>
  </si>
  <si>
    <t>2001-5000</t>
  </si>
  <si>
    <t>&gt;5000</t>
  </si>
  <si>
    <t>Description of Criteria</t>
  </si>
  <si>
    <t>Minimum Requirement</t>
  </si>
  <si>
    <t>Response</t>
  </si>
  <si>
    <t>CRITERIA DESCRIPTION</t>
  </si>
  <si>
    <t>SCORING/RATING</t>
  </si>
  <si>
    <t>Weights</t>
  </si>
  <si>
    <t>No response</t>
  </si>
  <si>
    <t>Response Satisfies Minimum Requirements</t>
  </si>
  <si>
    <t>Response Satisfies All Requirements</t>
  </si>
  <si>
    <t>Customer Reference Letters</t>
  </si>
  <si>
    <t>Tenderer Description</t>
  </si>
  <si>
    <t>No supporting evidence was provided and/or must meet criteria was not met</t>
  </si>
  <si>
    <t>Total</t>
  </si>
  <si>
    <t>Weight 100</t>
  </si>
  <si>
    <t>FORTIGATE</t>
  </si>
  <si>
    <t>Fortigate 300D</t>
  </si>
  <si>
    <t>HP MSM 760 Mobility Controller</t>
  </si>
  <si>
    <t>Aruba 7010 Wireless Controller</t>
  </si>
  <si>
    <t>Aruba Instant IAP -325 (RW) 802.11</t>
  </si>
  <si>
    <t>HP AP</t>
  </si>
  <si>
    <t xml:space="preserve">Four (4) Customer references should be provided on an official customer letterhead. The reference letter should contain the following:
1. The type (OEM) of network equipment supported and maintained.
2. The duration of Partner-Customer relationship.
3.  Customer references contact details. 
Only original reference letters or certified copies will be accepted.
</t>
  </si>
  <si>
    <t>Security Management (Smart Event)</t>
  </si>
  <si>
    <t>CPCES-CO-STANDARD. (Threat management)</t>
  </si>
  <si>
    <t>CPAP-SG23800-NGTX</t>
  </si>
  <si>
    <t xml:space="preserve">CPCES-CO-PREMIUM. </t>
  </si>
  <si>
    <t>Appliance Prevention and sandblast next generation threat</t>
  </si>
  <si>
    <t>Vendor licence renewal fee</t>
  </si>
  <si>
    <t>N/A</t>
  </si>
  <si>
    <t>Minimum 2 letters from their customer with Critical Network Services</t>
  </si>
  <si>
    <t xml:space="preserve">Two (2) Customer references should be provided on an official customer letterhead, for the Technology stack that you are bidding for. The reference letter should contain the following:
1. The type (OEM) of network equipment supported and maintained.
2. The duration of Partner-Customer relationship.
3.  Customer references contact details. 
Only original reference letters or certified copies will be accepted.
</t>
  </si>
  <si>
    <t xml:space="preserve">One (1) Customer references should be provided on an official customer letterhead. The reference letter should contain the following:
1. The type (OEM) of network equipment supported and maintained.
2. The duration of Partner-Customer relationship.
3.  Customer references contact details. 
Only original reference letters or certified copies will be accepted.
</t>
  </si>
  <si>
    <t>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</si>
  <si>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2 CV's per Technology bid</t>
  </si>
  <si>
    <t>Two - Three (2-3) CV's 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</si>
  <si>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Total Price (Excl. VAT)</t>
  </si>
  <si>
    <t>Total Price (Incl. VAT)</t>
  </si>
  <si>
    <t>ERS4526GT-PWR</t>
  </si>
  <si>
    <t>ERS4850GTS-PWR</t>
  </si>
  <si>
    <t>ERS4826GTS-PWR</t>
  </si>
  <si>
    <t>ERS4950GTS-PWR</t>
  </si>
  <si>
    <t>VSP7024XLS</t>
  </si>
  <si>
    <t>ERS4950GTS-PWR+</t>
  </si>
  <si>
    <t>VSP7254XSQ</t>
  </si>
  <si>
    <t>VSP8284XSQ</t>
  </si>
  <si>
    <t>ERS5632FD</t>
  </si>
  <si>
    <t>Experience</t>
  </si>
  <si>
    <t xml:space="preserve"> </t>
  </si>
  <si>
    <t>More than three(3) Experience of Support personnel Minimum requirement: for each of the technologies a bid is submitted, a minimum of two staff CV's to be provided. In addition to the CV staff certification and years of experience for each of the technologies to be submitted</t>
  </si>
  <si>
    <t>CISCO SUB-TOTAL</t>
  </si>
  <si>
    <t>CHECKPOINT 12600 SUB-TOTAL</t>
  </si>
  <si>
    <t>CHECKPOINT 23800</t>
  </si>
  <si>
    <t>CHECKPOINT 12600</t>
  </si>
  <si>
    <t>CHECKPOINT 23800 SUB-TOTAL</t>
  </si>
  <si>
    <t>FORTIGATE SUB-TOTAL</t>
  </si>
  <si>
    <t>Network Schedule - EXTREME NETWORKS/ AVAYA TECHNOLOGIES</t>
  </si>
  <si>
    <t>SECURITY SCHEDULE - CISCO, CHECKPOINT AND FORTIGATE TECHNOLOGIES</t>
  </si>
  <si>
    <t>Wireless Equipment Schedule - ARUBA AND HP TECHNOLOGIES</t>
  </si>
  <si>
    <t>RFP No. 3276/08/03/2019</t>
  </si>
  <si>
    <t xml:space="preserve">The provision of maintenance, support and licensing of Critical Network Equipment to CSIR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</si>
</sst>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&quot;* #,##0.00_-;\-&quot;R&quot;* #,##0.00_-;_-&quot;R&quot;* &quot;-&quot;??_-;_-@_-"/>
    <numFmt numFmtId="165" formatCode="_ &quot;R&quot;\ * #,##0_ ;_ &quot;R&quot;\ * \-#,##0_ ;_ &quot;R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8DB4E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000000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4" fillId="3" borderId="0" xfId="2" applyFont="1" applyFill="1" applyBorder="1"/>
    <xf numFmtId="1" fontId="6" fillId="0" borderId="12" xfId="0" applyNumberFormat="1" applyFont="1" applyBorder="1" applyAlignment="1" applyProtection="1">
      <alignment horizontal="left"/>
      <protection hidden="1"/>
    </xf>
    <xf numFmtId="1" fontId="6" fillId="0" borderId="13" xfId="0" applyNumberFormat="1" applyFont="1" applyBorder="1" applyAlignment="1" applyProtection="1">
      <alignment horizontal="left"/>
      <protection hidden="1"/>
    </xf>
    <xf numFmtId="1" fontId="6" fillId="0" borderId="14" xfId="0" applyNumberFormat="1" applyFont="1" applyBorder="1" applyAlignment="1" applyProtection="1">
      <alignment horizontal="left"/>
      <protection hidden="1"/>
    </xf>
    <xf numFmtId="0" fontId="4" fillId="3" borderId="0" xfId="2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/>
    <xf numFmtId="0" fontId="5" fillId="5" borderId="12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" fontId="10" fillId="0" borderId="8" xfId="0" quotePrefix="1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2" fillId="0" borderId="13" xfId="0" applyFont="1" applyBorder="1" applyAlignment="1">
      <alignment wrapText="1"/>
    </xf>
    <xf numFmtId="1" fontId="10" fillId="0" borderId="22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" fontId="8" fillId="8" borderId="13" xfId="0" applyNumberFormat="1" applyFont="1" applyFill="1" applyBorder="1" applyAlignment="1">
      <alignment horizontal="center" vertical="center" wrapText="1"/>
    </xf>
    <xf numFmtId="165" fontId="6" fillId="9" borderId="12" xfId="1" applyNumberFormat="1" applyFont="1" applyFill="1" applyBorder="1" applyProtection="1">
      <protection hidden="1"/>
    </xf>
    <xf numFmtId="165" fontId="6" fillId="9" borderId="11" xfId="1" applyNumberFormat="1" applyFont="1" applyFill="1" applyBorder="1" applyProtection="1">
      <protection hidden="1"/>
    </xf>
    <xf numFmtId="0" fontId="2" fillId="0" borderId="13" xfId="0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left" wrapText="1"/>
      <protection hidden="1"/>
    </xf>
    <xf numFmtId="0" fontId="18" fillId="0" borderId="13" xfId="0" applyFont="1" applyFill="1" applyBorder="1" applyAlignment="1">
      <alignment horizontal="center" vertical="center" wrapText="1"/>
    </xf>
    <xf numFmtId="1" fontId="10" fillId="0" borderId="13" xfId="0" quotePrefix="1" applyNumberFormat="1" applyFont="1" applyBorder="1" applyAlignment="1">
      <alignment horizontal="center" vertical="center" wrapText="1"/>
    </xf>
    <xf numFmtId="1" fontId="5" fillId="7" borderId="12" xfId="0" applyNumberFormat="1" applyFont="1" applyFill="1" applyBorder="1" applyAlignment="1" applyProtection="1">
      <alignment horizontal="center" wrapText="1"/>
      <protection hidden="1"/>
    </xf>
    <xf numFmtId="1" fontId="9" fillId="0" borderId="13" xfId="0" quotePrefix="1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10" fillId="0" borderId="27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center" wrapText="1"/>
    </xf>
    <xf numFmtId="0" fontId="8" fillId="2" borderId="16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30" xfId="0" applyFont="1" applyBorder="1" applyAlignment="1">
      <alignment horizontal="justify" vertical="center" wrapText="1"/>
    </xf>
    <xf numFmtId="0" fontId="11" fillId="0" borderId="31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10" borderId="12" xfId="1" applyNumberFormat="1" applyFont="1" applyFill="1" applyBorder="1" applyProtection="1">
      <protection hidden="1"/>
    </xf>
    <xf numFmtId="165" fontId="4" fillId="8" borderId="12" xfId="1" applyNumberFormat="1" applyFont="1" applyFill="1" applyBorder="1" applyProtection="1">
      <protection hidden="1"/>
    </xf>
    <xf numFmtId="165" fontId="4" fillId="8" borderId="11" xfId="1" applyNumberFormat="1" applyFont="1" applyFill="1" applyBorder="1" applyProtection="1">
      <protection hidden="1"/>
    </xf>
    <xf numFmtId="165" fontId="6" fillId="10" borderId="11" xfId="1" applyNumberFormat="1" applyFont="1" applyFill="1" applyBorder="1" applyProtection="1">
      <protection hidden="1"/>
    </xf>
    <xf numFmtId="165" fontId="6" fillId="10" borderId="13" xfId="1" applyNumberFormat="1" applyFont="1" applyFill="1" applyBorder="1" applyProtection="1">
      <protection hidden="1"/>
    </xf>
    <xf numFmtId="1" fontId="6" fillId="0" borderId="28" xfId="0" applyNumberFormat="1" applyFont="1" applyBorder="1" applyAlignment="1" applyProtection="1">
      <alignment horizontal="left"/>
      <protection hidden="1"/>
    </xf>
    <xf numFmtId="1" fontId="6" fillId="0" borderId="15" xfId="0" applyNumberFormat="1" applyFont="1" applyBorder="1" applyAlignment="1" applyProtection="1">
      <alignment horizontal="left"/>
      <protection hidden="1"/>
    </xf>
    <xf numFmtId="164" fontId="4" fillId="11" borderId="13" xfId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2" fontId="8" fillId="8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8" borderId="14" xfId="0" applyNumberFormat="1" applyFont="1" applyFill="1" applyBorder="1" applyAlignment="1" applyProtection="1">
      <alignment horizontal="center" vertical="center"/>
      <protection hidden="1"/>
    </xf>
    <xf numFmtId="1" fontId="8" fillId="8" borderId="28" xfId="0" applyNumberFormat="1" applyFont="1" applyFill="1" applyBorder="1" applyAlignment="1" applyProtection="1">
      <alignment horizontal="center" vertical="center"/>
      <protection hidden="1"/>
    </xf>
    <xf numFmtId="1" fontId="8" fillId="8" borderId="15" xfId="0" applyNumberFormat="1" applyFont="1" applyFill="1" applyBorder="1" applyAlignment="1" applyProtection="1">
      <alignment horizontal="center" vertical="center"/>
      <protection hidden="1"/>
    </xf>
    <xf numFmtId="1" fontId="19" fillId="8" borderId="14" xfId="0" applyNumberFormat="1" applyFont="1" applyFill="1" applyBorder="1" applyAlignment="1" applyProtection="1">
      <alignment horizontal="center"/>
      <protection hidden="1"/>
    </xf>
    <xf numFmtId="1" fontId="19" fillId="8" borderId="28" xfId="0" applyNumberFormat="1" applyFont="1" applyFill="1" applyBorder="1" applyAlignment="1" applyProtection="1">
      <alignment horizontal="center"/>
      <protection hidden="1"/>
    </xf>
    <xf numFmtId="1" fontId="19" fillId="8" borderId="15" xfId="0" applyNumberFormat="1" applyFont="1" applyFill="1" applyBorder="1" applyAlignment="1" applyProtection="1">
      <alignment horizontal="center"/>
      <protection hidden="1"/>
    </xf>
    <xf numFmtId="0" fontId="5" fillId="6" borderId="14" xfId="0" applyFont="1" applyFill="1" applyBorder="1" applyAlignment="1">
      <alignment horizontal="center" wrapText="1"/>
    </xf>
    <xf numFmtId="0" fontId="5" fillId="6" borderId="15" xfId="0" applyFont="1" applyFill="1" applyBorder="1" applyAlignment="1">
      <alignment horizontal="center" wrapText="1"/>
    </xf>
    <xf numFmtId="1" fontId="7" fillId="7" borderId="14" xfId="0" applyNumberFormat="1" applyFont="1" applyFill="1" applyBorder="1" applyAlignment="1" applyProtection="1">
      <alignment horizontal="center"/>
      <protection hidden="1"/>
    </xf>
    <xf numFmtId="1" fontId="7" fillId="7" borderId="28" xfId="0" applyNumberFormat="1" applyFont="1" applyFill="1" applyBorder="1" applyAlignment="1" applyProtection="1">
      <alignment horizontal="center"/>
      <protection hidden="1"/>
    </xf>
    <xf numFmtId="1" fontId="7" fillId="7" borderId="15" xfId="0" applyNumberFormat="1" applyFont="1" applyFill="1" applyBorder="1" applyAlignment="1" applyProtection="1">
      <alignment horizontal="center"/>
      <protection hidden="1"/>
    </xf>
    <xf numFmtId="1" fontId="10" fillId="7" borderId="6" xfId="0" applyNumberFormat="1" applyFont="1" applyFill="1" applyBorder="1" applyAlignment="1" applyProtection="1">
      <alignment horizontal="center" vertical="center"/>
      <protection hidden="1"/>
    </xf>
    <xf numFmtId="1" fontId="10" fillId="7" borderId="7" xfId="0" applyNumberFormat="1" applyFont="1" applyFill="1" applyBorder="1" applyAlignment="1" applyProtection="1">
      <alignment horizontal="center" vertical="center"/>
      <protection hidden="1"/>
    </xf>
    <xf numFmtId="1" fontId="10" fillId="7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Normal_Customer Schedule v3" xfId="2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</xdr:row>
      <xdr:rowOff>0</xdr:rowOff>
    </xdr:from>
    <xdr:to>
      <xdr:col>1</xdr:col>
      <xdr:colOff>38101</xdr:colOff>
      <xdr:row>8</xdr:row>
      <xdr:rowOff>39278</xdr:rowOff>
    </xdr:to>
    <xdr:pic>
      <xdr:nvPicPr>
        <xdr:cNvPr id="2" name="Picture 1" descr="STACKED_300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0" cy="587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zoomScale="80" zoomScaleNormal="80" workbookViewId="0">
      <selection sqref="A1:XFD3"/>
    </sheetView>
  </sheetViews>
  <sheetFormatPr defaultRowHeight="14.4" x14ac:dyDescent="0.3"/>
  <cols>
    <col min="2" max="2" width="50" customWidth="1"/>
    <col min="3" max="3" width="26.6640625" customWidth="1"/>
    <col min="4" max="4" width="16.44140625" customWidth="1"/>
    <col min="5" max="5" width="33.5546875" customWidth="1"/>
    <col min="6" max="6" width="35.77734375" customWidth="1"/>
  </cols>
  <sheetData>
    <row r="2" spans="2:6" x14ac:dyDescent="0.3">
      <c r="B2" t="s">
        <v>137</v>
      </c>
      <c r="C2" t="s">
        <v>138</v>
      </c>
    </row>
    <row r="4" spans="2:6" x14ac:dyDescent="0.3">
      <c r="B4" s="73" t="s">
        <v>90</v>
      </c>
      <c r="C4" s="73"/>
      <c r="D4" s="73"/>
      <c r="E4" s="73"/>
    </row>
    <row r="5" spans="2:6" x14ac:dyDescent="0.3">
      <c r="B5" s="73"/>
      <c r="C5" s="73"/>
      <c r="D5" s="73"/>
      <c r="E5" s="73"/>
    </row>
    <row r="6" spans="2:6" x14ac:dyDescent="0.3">
      <c r="B6" s="70" t="s">
        <v>80</v>
      </c>
      <c r="C6" s="70" t="s">
        <v>81</v>
      </c>
      <c r="D6" s="70" t="s">
        <v>82</v>
      </c>
      <c r="E6" s="70" t="s">
        <v>93</v>
      </c>
    </row>
    <row r="7" spans="2:6" x14ac:dyDescent="0.3">
      <c r="B7" s="71"/>
      <c r="C7" s="71"/>
      <c r="D7" s="71"/>
      <c r="E7" s="71"/>
    </row>
    <row r="8" spans="2:6" x14ac:dyDescent="0.3">
      <c r="B8" s="72"/>
      <c r="C8" s="72"/>
      <c r="D8" s="72"/>
      <c r="E8" s="72"/>
    </row>
    <row r="9" spans="2:6" ht="72" x14ac:dyDescent="0.3">
      <c r="B9" s="15" t="s">
        <v>111</v>
      </c>
      <c r="C9" s="10" t="s">
        <v>112</v>
      </c>
      <c r="D9" s="14"/>
      <c r="E9" s="24">
        <v>50</v>
      </c>
    </row>
    <row r="10" spans="2:6" ht="158.4" x14ac:dyDescent="0.3">
      <c r="B10" s="15" t="s">
        <v>109</v>
      </c>
      <c r="C10" s="10" t="s">
        <v>108</v>
      </c>
      <c r="D10" s="14"/>
      <c r="E10" s="24">
        <v>50</v>
      </c>
    </row>
    <row r="11" spans="2:6" x14ac:dyDescent="0.3">
      <c r="B11" s="17"/>
      <c r="C11" s="18"/>
      <c r="D11" s="19"/>
      <c r="E11" s="20"/>
    </row>
    <row r="12" spans="2:6" ht="15" thickBot="1" x14ac:dyDescent="0.35"/>
    <row r="13" spans="2:6" x14ac:dyDescent="0.3">
      <c r="B13" s="74" t="s">
        <v>83</v>
      </c>
      <c r="C13" s="76" t="s">
        <v>84</v>
      </c>
      <c r="D13" s="76"/>
      <c r="E13" s="76"/>
      <c r="F13" s="76"/>
    </row>
    <row r="14" spans="2:6" ht="27" thickBot="1" x14ac:dyDescent="0.35">
      <c r="B14" s="75"/>
      <c r="C14" s="21" t="s">
        <v>85</v>
      </c>
      <c r="D14" s="21" t="s">
        <v>86</v>
      </c>
      <c r="E14" s="21" t="s">
        <v>87</v>
      </c>
      <c r="F14" s="21" t="s">
        <v>88</v>
      </c>
    </row>
    <row r="15" spans="2:6" x14ac:dyDescent="0.3">
      <c r="B15" s="11"/>
      <c r="C15" s="12">
        <v>100</v>
      </c>
      <c r="D15" s="12">
        <v>0</v>
      </c>
      <c r="E15" s="12">
        <v>7</v>
      </c>
      <c r="F15" s="16">
        <v>10</v>
      </c>
    </row>
    <row r="16" spans="2:6" ht="118.8" x14ac:dyDescent="0.3">
      <c r="B16" s="26" t="s">
        <v>125</v>
      </c>
      <c r="C16" s="31">
        <v>50</v>
      </c>
      <c r="D16" s="13" t="s">
        <v>91</v>
      </c>
      <c r="E16" s="29" t="s">
        <v>113</v>
      </c>
      <c r="F16" s="29" t="s">
        <v>127</v>
      </c>
    </row>
    <row r="17" spans="2:6" x14ac:dyDescent="0.3">
      <c r="B17" s="26"/>
      <c r="C17" s="27"/>
      <c r="D17" s="13"/>
      <c r="E17" s="27"/>
      <c r="F17" s="27"/>
    </row>
    <row r="18" spans="2:6" ht="162" customHeight="1" x14ac:dyDescent="0.3">
      <c r="B18" s="31" t="s">
        <v>89</v>
      </c>
      <c r="C18" s="31">
        <v>50</v>
      </c>
      <c r="D18" s="13" t="s">
        <v>91</v>
      </c>
      <c r="E18" s="30" t="s">
        <v>110</v>
      </c>
      <c r="F18" s="30" t="s">
        <v>100</v>
      </c>
    </row>
  </sheetData>
  <mergeCells count="7">
    <mergeCell ref="C6:C8"/>
    <mergeCell ref="D6:D8"/>
    <mergeCell ref="E6:E8"/>
    <mergeCell ref="B4:E5"/>
    <mergeCell ref="B13:B14"/>
    <mergeCell ref="C13:F13"/>
    <mergeCell ref="B6:B8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80" zoomScaleNormal="80" workbookViewId="0">
      <selection sqref="A1:XFD3"/>
    </sheetView>
  </sheetViews>
  <sheetFormatPr defaultRowHeight="14.4" x14ac:dyDescent="0.3"/>
  <cols>
    <col min="1" max="1" width="36.5546875" customWidth="1"/>
    <col min="2" max="2" width="17.6640625" customWidth="1"/>
    <col min="3" max="3" width="13" customWidth="1"/>
    <col min="4" max="4" width="12.5546875" customWidth="1"/>
    <col min="5" max="5" width="15.88671875" customWidth="1"/>
    <col min="6" max="6" width="16" customWidth="1"/>
    <col min="7" max="7" width="12.6640625" customWidth="1"/>
    <col min="8" max="8" width="12.21875" customWidth="1"/>
    <col min="9" max="9" width="11.5546875" customWidth="1"/>
    <col min="10" max="10" width="14.109375" customWidth="1"/>
  </cols>
  <sheetData>
    <row r="2" spans="1:10" x14ac:dyDescent="0.3">
      <c r="B2" t="s">
        <v>137</v>
      </c>
      <c r="C2" t="s">
        <v>138</v>
      </c>
    </row>
    <row r="4" spans="1:10" x14ac:dyDescent="0.3">
      <c r="A4" s="77" t="s">
        <v>134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3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0" ht="38.4" customHeight="1" x14ac:dyDescent="0.3">
      <c r="A6" s="87" t="s">
        <v>0</v>
      </c>
      <c r="B6" s="87" t="s">
        <v>1</v>
      </c>
      <c r="C6" s="87" t="s">
        <v>2</v>
      </c>
      <c r="D6" s="87"/>
      <c r="E6" s="87"/>
      <c r="F6" s="87"/>
      <c r="G6" s="87" t="s">
        <v>9</v>
      </c>
      <c r="H6" s="87"/>
      <c r="I6" s="87"/>
      <c r="J6" s="87"/>
    </row>
    <row r="7" spans="1:10" ht="18.600000000000001" customHeight="1" x14ac:dyDescent="0.3">
      <c r="A7" s="87"/>
      <c r="B7" s="87"/>
      <c r="C7" s="87" t="s">
        <v>3</v>
      </c>
      <c r="D7" s="87"/>
      <c r="E7" s="87" t="s">
        <v>4</v>
      </c>
      <c r="F7" s="87"/>
      <c r="G7" s="87" t="s">
        <v>3</v>
      </c>
      <c r="H7" s="87"/>
      <c r="I7" s="87" t="s">
        <v>4</v>
      </c>
      <c r="J7" s="87"/>
    </row>
    <row r="8" spans="1:10" ht="26.4" x14ac:dyDescent="0.3">
      <c r="A8" s="87"/>
      <c r="B8" s="87"/>
      <c r="C8" s="69" t="s">
        <v>114</v>
      </c>
      <c r="D8" s="69" t="s">
        <v>115</v>
      </c>
      <c r="E8" s="69" t="s">
        <v>114</v>
      </c>
      <c r="F8" s="69" t="s">
        <v>115</v>
      </c>
      <c r="G8" s="69" t="s">
        <v>114</v>
      </c>
      <c r="H8" s="69" t="s">
        <v>115</v>
      </c>
      <c r="I8" s="69" t="s">
        <v>114</v>
      </c>
      <c r="J8" s="69" t="s">
        <v>115</v>
      </c>
    </row>
    <row r="9" spans="1:10" x14ac:dyDescent="0.3">
      <c r="A9" s="34" t="s">
        <v>6</v>
      </c>
      <c r="B9" s="42">
        <v>44</v>
      </c>
      <c r="C9" s="33"/>
      <c r="D9" s="33"/>
      <c r="E9" s="33"/>
      <c r="F9" s="33"/>
      <c r="G9" s="33"/>
      <c r="H9" s="33"/>
      <c r="I9" s="33"/>
      <c r="J9" s="35"/>
    </row>
    <row r="10" spans="1:10" x14ac:dyDescent="0.3">
      <c r="A10" s="34" t="s">
        <v>7</v>
      </c>
      <c r="B10" s="42">
        <v>73</v>
      </c>
      <c r="C10" s="33"/>
      <c r="D10" s="33"/>
      <c r="E10" s="33"/>
      <c r="F10" s="33"/>
      <c r="G10" s="33"/>
      <c r="H10" s="33"/>
      <c r="I10" s="33"/>
      <c r="J10" s="35"/>
    </row>
    <row r="11" spans="1:10" x14ac:dyDescent="0.3">
      <c r="A11" s="34" t="s">
        <v>116</v>
      </c>
      <c r="B11" s="42">
        <v>14</v>
      </c>
      <c r="C11" s="33"/>
      <c r="D11" s="33"/>
      <c r="E11" s="33"/>
      <c r="F11" s="33"/>
      <c r="G11" s="33"/>
      <c r="H11" s="33"/>
      <c r="I11" s="33"/>
      <c r="J11" s="35"/>
    </row>
    <row r="12" spans="1:10" x14ac:dyDescent="0.3">
      <c r="A12" s="34" t="s">
        <v>8</v>
      </c>
      <c r="B12" s="42">
        <v>180</v>
      </c>
      <c r="C12" s="33"/>
      <c r="D12" s="33"/>
      <c r="E12" s="33"/>
      <c r="F12" s="33"/>
      <c r="G12" s="33"/>
      <c r="H12" s="33"/>
      <c r="I12" s="33"/>
      <c r="J12" s="35"/>
    </row>
    <row r="13" spans="1:10" x14ac:dyDescent="0.3">
      <c r="A13" s="34" t="s">
        <v>117</v>
      </c>
      <c r="B13" s="42">
        <v>29</v>
      </c>
      <c r="C13" s="33"/>
      <c r="D13" s="33"/>
      <c r="E13" s="33"/>
      <c r="F13" s="33"/>
      <c r="G13" s="33"/>
      <c r="H13" s="33"/>
      <c r="I13" s="33"/>
      <c r="J13" s="35"/>
    </row>
    <row r="14" spans="1:10" x14ac:dyDescent="0.3">
      <c r="A14" s="34" t="s">
        <v>118</v>
      </c>
      <c r="B14" s="42">
        <v>12</v>
      </c>
      <c r="C14" s="33"/>
      <c r="D14" s="33"/>
      <c r="E14" s="33"/>
      <c r="F14" s="33"/>
      <c r="G14" s="33"/>
      <c r="H14" s="33"/>
      <c r="I14" s="33"/>
      <c r="J14" s="35"/>
    </row>
    <row r="15" spans="1:10" x14ac:dyDescent="0.3">
      <c r="A15" s="34" t="s">
        <v>119</v>
      </c>
      <c r="B15" s="42">
        <v>33</v>
      </c>
      <c r="C15" s="33"/>
      <c r="D15" s="33"/>
      <c r="E15" s="33"/>
      <c r="F15" s="33"/>
      <c r="G15" s="33"/>
      <c r="H15" s="33"/>
      <c r="I15" s="33"/>
      <c r="J15" s="35"/>
    </row>
    <row r="16" spans="1:10" x14ac:dyDescent="0.3">
      <c r="A16" s="34" t="s">
        <v>120</v>
      </c>
      <c r="B16" s="42">
        <v>29</v>
      </c>
      <c r="C16" s="33"/>
      <c r="D16" s="33"/>
      <c r="E16" s="33"/>
      <c r="F16" s="33"/>
      <c r="G16" s="33"/>
      <c r="H16" s="33"/>
      <c r="I16" s="33"/>
      <c r="J16" s="35"/>
    </row>
    <row r="17" spans="1:10" x14ac:dyDescent="0.3">
      <c r="A17" s="34" t="s">
        <v>121</v>
      </c>
      <c r="B17" s="42">
        <v>10</v>
      </c>
      <c r="C17" s="33"/>
      <c r="D17" s="33"/>
      <c r="E17" s="33"/>
      <c r="F17" s="33"/>
      <c r="G17" s="33"/>
      <c r="H17" s="33"/>
      <c r="I17" s="33"/>
      <c r="J17" s="35"/>
    </row>
    <row r="18" spans="1:10" x14ac:dyDescent="0.3">
      <c r="A18" s="34" t="s">
        <v>122</v>
      </c>
      <c r="B18" s="42">
        <v>10</v>
      </c>
      <c r="C18" s="33"/>
      <c r="D18" s="33"/>
      <c r="E18" s="33"/>
      <c r="F18" s="33"/>
      <c r="G18" s="33"/>
      <c r="H18" s="33"/>
      <c r="I18" s="33"/>
      <c r="J18" s="35"/>
    </row>
    <row r="19" spans="1:10" x14ac:dyDescent="0.3">
      <c r="A19" s="34" t="s">
        <v>123</v>
      </c>
      <c r="B19" s="42">
        <v>2</v>
      </c>
      <c r="C19" s="33"/>
      <c r="D19" s="33"/>
      <c r="E19" s="33"/>
      <c r="F19" s="33"/>
      <c r="G19" s="33"/>
      <c r="H19" s="33"/>
      <c r="I19" s="33"/>
      <c r="J19" s="35"/>
    </row>
    <row r="20" spans="1:10" x14ac:dyDescent="0.3">
      <c r="A20" s="34" t="s">
        <v>124</v>
      </c>
      <c r="B20" s="42">
        <v>10</v>
      </c>
      <c r="C20" s="33"/>
      <c r="D20" s="33"/>
      <c r="E20" s="33"/>
      <c r="F20" s="33"/>
      <c r="G20" s="33"/>
      <c r="H20" s="33"/>
      <c r="I20" s="33"/>
      <c r="J20" s="35"/>
    </row>
    <row r="21" spans="1:10" ht="15" thickBot="1" x14ac:dyDescent="0.35">
      <c r="A21" s="38" t="s">
        <v>5</v>
      </c>
      <c r="B21" s="43">
        <v>4</v>
      </c>
      <c r="C21" s="39"/>
      <c r="D21" s="39"/>
      <c r="E21" s="39"/>
      <c r="F21" s="39"/>
      <c r="G21" s="39"/>
      <c r="H21" s="39"/>
      <c r="I21" s="39"/>
      <c r="J21" s="40"/>
    </row>
    <row r="22" spans="1:10" x14ac:dyDescent="0.3">
      <c r="A22" s="83" t="s">
        <v>115</v>
      </c>
      <c r="B22" s="85">
        <f>SUM(B9:B21)</f>
        <v>450</v>
      </c>
      <c r="C22" s="81"/>
      <c r="D22" s="79"/>
      <c r="E22" s="81"/>
      <c r="F22" s="81"/>
      <c r="G22" s="81"/>
      <c r="H22" s="81"/>
      <c r="I22" s="81"/>
      <c r="J22" s="88"/>
    </row>
    <row r="23" spans="1:10" ht="15" thickBot="1" x14ac:dyDescent="0.35">
      <c r="A23" s="84"/>
      <c r="B23" s="86"/>
      <c r="C23" s="82"/>
      <c r="D23" s="80"/>
      <c r="E23" s="82"/>
      <c r="F23" s="82"/>
      <c r="G23" s="82"/>
      <c r="H23" s="82"/>
      <c r="I23" s="82"/>
      <c r="J23" s="89"/>
    </row>
  </sheetData>
  <mergeCells count="19">
    <mergeCell ref="I7:J7"/>
    <mergeCell ref="I22:I23"/>
    <mergeCell ref="J22:J23"/>
    <mergeCell ref="A4:J5"/>
    <mergeCell ref="D22:D23"/>
    <mergeCell ref="E22:E23"/>
    <mergeCell ref="F22:F23"/>
    <mergeCell ref="G22:G23"/>
    <mergeCell ref="H22:H23"/>
    <mergeCell ref="A22:A23"/>
    <mergeCell ref="B22:B23"/>
    <mergeCell ref="B6:B8"/>
    <mergeCell ref="A6:A8"/>
    <mergeCell ref="C22:C23"/>
    <mergeCell ref="C6:F6"/>
    <mergeCell ref="G6:J6"/>
    <mergeCell ref="C7:D7"/>
    <mergeCell ref="E7:F7"/>
    <mergeCell ref="G7:H7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zoomScale="90" zoomScaleNormal="90" workbookViewId="0">
      <selection sqref="A1:XFD3"/>
    </sheetView>
  </sheetViews>
  <sheetFormatPr defaultRowHeight="14.4" x14ac:dyDescent="0.3"/>
  <cols>
    <col min="2" max="2" width="26.21875" customWidth="1"/>
    <col min="3" max="3" width="24.88671875" customWidth="1"/>
    <col min="4" max="4" width="35.6640625" customWidth="1"/>
    <col min="5" max="5" width="13.6640625" customWidth="1"/>
    <col min="6" max="6" width="12.109375" customWidth="1"/>
    <col min="7" max="7" width="12" customWidth="1"/>
    <col min="8" max="8" width="10.5546875" customWidth="1"/>
    <col min="9" max="9" width="10.77734375" customWidth="1"/>
    <col min="10" max="10" width="11.109375" customWidth="1"/>
    <col min="11" max="11" width="10.77734375" customWidth="1"/>
    <col min="12" max="12" width="15.6640625" customWidth="1"/>
  </cols>
  <sheetData>
    <row r="2" spans="2:12" x14ac:dyDescent="0.3">
      <c r="B2" t="s">
        <v>137</v>
      </c>
      <c r="C2" s="138" t="s">
        <v>138</v>
      </c>
    </row>
    <row r="4" spans="2:12" x14ac:dyDescent="0.3">
      <c r="C4" s="90" t="s">
        <v>135</v>
      </c>
      <c r="D4" s="90"/>
      <c r="E4" s="90"/>
      <c r="F4" s="90"/>
      <c r="G4" s="90"/>
      <c r="H4" s="90"/>
      <c r="I4" s="90"/>
      <c r="J4" s="90"/>
      <c r="K4" s="90"/>
      <c r="L4" s="90"/>
    </row>
    <row r="5" spans="2:12" x14ac:dyDescent="0.3"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 x14ac:dyDescent="0.3">
      <c r="B6" s="1" t="s">
        <v>10</v>
      </c>
      <c r="C6" s="5" t="s">
        <v>11</v>
      </c>
      <c r="D6" s="6"/>
      <c r="E6" s="7"/>
      <c r="F6" s="7"/>
      <c r="G6" s="7"/>
      <c r="H6" s="7"/>
      <c r="I6" s="7"/>
      <c r="J6" s="7"/>
      <c r="K6" s="7"/>
      <c r="L6" s="7"/>
    </row>
    <row r="7" spans="2:12" x14ac:dyDescent="0.3">
      <c r="B7" s="105" t="s">
        <v>12</v>
      </c>
      <c r="C7" s="106"/>
      <c r="D7" s="107"/>
      <c r="E7" s="111" t="s">
        <v>106</v>
      </c>
      <c r="F7" s="112"/>
      <c r="G7" s="112"/>
      <c r="H7" s="112"/>
      <c r="I7" s="111" t="s">
        <v>13</v>
      </c>
      <c r="J7" s="112"/>
      <c r="K7" s="112"/>
      <c r="L7" s="112"/>
    </row>
    <row r="8" spans="2:12" x14ac:dyDescent="0.3">
      <c r="B8" s="108"/>
      <c r="C8" s="109"/>
      <c r="D8" s="110"/>
      <c r="E8" s="113"/>
      <c r="F8" s="114"/>
      <c r="G8" s="114"/>
      <c r="H8" s="114"/>
      <c r="I8" s="113"/>
      <c r="J8" s="114"/>
      <c r="K8" s="114"/>
      <c r="L8" s="114"/>
    </row>
    <row r="9" spans="2:12" x14ac:dyDescent="0.3">
      <c r="B9" s="8" t="s">
        <v>14</v>
      </c>
      <c r="C9" s="9" t="s">
        <v>15</v>
      </c>
      <c r="D9" s="9" t="s">
        <v>0</v>
      </c>
      <c r="E9" s="97" t="s">
        <v>16</v>
      </c>
      <c r="F9" s="98"/>
      <c r="G9" s="97" t="s">
        <v>17</v>
      </c>
      <c r="H9" s="98"/>
      <c r="I9" s="97" t="s">
        <v>16</v>
      </c>
      <c r="J9" s="98"/>
      <c r="K9" s="97" t="s">
        <v>17</v>
      </c>
      <c r="L9" s="98"/>
    </row>
    <row r="10" spans="2:12" ht="21.6" x14ac:dyDescent="0.3">
      <c r="B10" s="99" t="s">
        <v>18</v>
      </c>
      <c r="C10" s="100"/>
      <c r="D10" s="101"/>
      <c r="E10" s="28" t="s">
        <v>114</v>
      </c>
      <c r="F10" s="28" t="s">
        <v>115</v>
      </c>
      <c r="G10" s="28" t="s">
        <v>114</v>
      </c>
      <c r="H10" s="28" t="s">
        <v>115</v>
      </c>
      <c r="I10" s="28" t="s">
        <v>114</v>
      </c>
      <c r="J10" s="28" t="s">
        <v>115</v>
      </c>
      <c r="K10" s="28" t="s">
        <v>114</v>
      </c>
      <c r="L10" s="28" t="s">
        <v>115</v>
      </c>
    </row>
    <row r="11" spans="2:12" x14ac:dyDescent="0.3">
      <c r="B11" s="3" t="s">
        <v>19</v>
      </c>
      <c r="C11" s="3" t="s">
        <v>20</v>
      </c>
      <c r="D11" s="4" t="s">
        <v>21</v>
      </c>
      <c r="E11" s="57" t="s">
        <v>22</v>
      </c>
      <c r="F11" s="58"/>
      <c r="G11" s="58"/>
      <c r="H11" s="58"/>
      <c r="I11" s="57" t="s">
        <v>22</v>
      </c>
      <c r="J11" s="57"/>
      <c r="K11" s="57"/>
      <c r="L11" s="57"/>
    </row>
    <row r="12" spans="2:12" x14ac:dyDescent="0.3">
      <c r="B12" s="2" t="s">
        <v>23</v>
      </c>
      <c r="C12" s="2" t="s">
        <v>24</v>
      </c>
      <c r="D12" s="4" t="s">
        <v>25</v>
      </c>
      <c r="E12" s="59"/>
      <c r="F12" s="60"/>
      <c r="G12" s="60"/>
      <c r="H12" s="60"/>
      <c r="I12" s="59"/>
      <c r="J12" s="59"/>
      <c r="K12" s="59"/>
      <c r="L12" s="59"/>
    </row>
    <row r="13" spans="2:12" x14ac:dyDescent="0.3">
      <c r="B13" s="2" t="s">
        <v>26</v>
      </c>
      <c r="C13" s="2" t="s">
        <v>27</v>
      </c>
      <c r="D13" s="4" t="s">
        <v>28</v>
      </c>
      <c r="E13" s="59"/>
      <c r="F13" s="60"/>
      <c r="G13" s="60"/>
      <c r="H13" s="60"/>
      <c r="I13" s="59"/>
      <c r="J13" s="59"/>
      <c r="K13" s="59"/>
      <c r="L13" s="59"/>
    </row>
    <row r="14" spans="2:12" x14ac:dyDescent="0.3">
      <c r="B14" s="2" t="s">
        <v>29</v>
      </c>
      <c r="C14" s="2" t="s">
        <v>30</v>
      </c>
      <c r="D14" s="4" t="s">
        <v>31</v>
      </c>
      <c r="E14" s="59"/>
      <c r="F14" s="60"/>
      <c r="G14" s="60"/>
      <c r="H14" s="60"/>
      <c r="I14" s="59"/>
      <c r="J14" s="59"/>
      <c r="K14" s="59"/>
      <c r="L14" s="59"/>
    </row>
    <row r="15" spans="2:12" x14ac:dyDescent="0.3">
      <c r="B15" s="2" t="s">
        <v>32</v>
      </c>
      <c r="C15" s="2" t="s">
        <v>33</v>
      </c>
      <c r="D15" s="4" t="s">
        <v>34</v>
      </c>
      <c r="E15" s="59"/>
      <c r="F15" s="60"/>
      <c r="G15" s="60"/>
      <c r="H15" s="60"/>
      <c r="I15" s="59"/>
      <c r="J15" s="59"/>
      <c r="K15" s="59"/>
      <c r="L15" s="59"/>
    </row>
    <row r="16" spans="2:12" x14ac:dyDescent="0.3">
      <c r="B16" s="2" t="s">
        <v>35</v>
      </c>
      <c r="C16" s="2" t="s">
        <v>36</v>
      </c>
      <c r="D16" s="4" t="s">
        <v>37</v>
      </c>
      <c r="E16" s="22" t="s">
        <v>107</v>
      </c>
      <c r="F16" s="23" t="s">
        <v>107</v>
      </c>
      <c r="G16" s="23" t="s">
        <v>107</v>
      </c>
      <c r="H16" s="23" t="s">
        <v>107</v>
      </c>
      <c r="I16" s="59"/>
      <c r="J16" s="59"/>
      <c r="K16" s="59"/>
      <c r="L16" s="59"/>
    </row>
    <row r="17" spans="2:12" x14ac:dyDescent="0.3">
      <c r="B17" s="2" t="s">
        <v>38</v>
      </c>
      <c r="C17" s="2" t="s">
        <v>39</v>
      </c>
      <c r="D17" s="4" t="s">
        <v>40</v>
      </c>
      <c r="E17" s="22" t="s">
        <v>107</v>
      </c>
      <c r="F17" s="23" t="s">
        <v>107</v>
      </c>
      <c r="G17" s="23" t="s">
        <v>107</v>
      </c>
      <c r="H17" s="23" t="s">
        <v>107</v>
      </c>
      <c r="I17" s="59"/>
      <c r="J17" s="59"/>
      <c r="K17" s="59"/>
      <c r="L17" s="59"/>
    </row>
    <row r="18" spans="2:12" x14ac:dyDescent="0.3">
      <c r="B18" s="2" t="s">
        <v>41</v>
      </c>
      <c r="C18" s="2" t="s">
        <v>42</v>
      </c>
      <c r="D18" s="4" t="s">
        <v>43</v>
      </c>
      <c r="E18" s="22" t="s">
        <v>107</v>
      </c>
      <c r="F18" s="23" t="s">
        <v>107</v>
      </c>
      <c r="G18" s="23" t="s">
        <v>107</v>
      </c>
      <c r="H18" s="23" t="s">
        <v>107</v>
      </c>
      <c r="I18" s="59"/>
      <c r="J18" s="59"/>
      <c r="K18" s="59"/>
      <c r="L18" s="59"/>
    </row>
    <row r="19" spans="2:12" x14ac:dyDescent="0.3">
      <c r="B19" s="2" t="s">
        <v>44</v>
      </c>
      <c r="C19" s="2" t="s">
        <v>45</v>
      </c>
      <c r="D19" s="4" t="s">
        <v>46</v>
      </c>
      <c r="E19" s="22" t="s">
        <v>107</v>
      </c>
      <c r="F19" s="23" t="s">
        <v>107</v>
      </c>
      <c r="G19" s="23" t="s">
        <v>107</v>
      </c>
      <c r="H19" s="23" t="s">
        <v>107</v>
      </c>
      <c r="I19" s="59"/>
      <c r="J19" s="59"/>
      <c r="K19" s="59"/>
      <c r="L19" s="59"/>
    </row>
    <row r="20" spans="2:12" x14ac:dyDescent="0.3">
      <c r="B20" s="2" t="s">
        <v>47</v>
      </c>
      <c r="C20" s="2" t="s">
        <v>42</v>
      </c>
      <c r="D20" s="4" t="s">
        <v>43</v>
      </c>
      <c r="E20" s="22" t="s">
        <v>107</v>
      </c>
      <c r="F20" s="23" t="s">
        <v>107</v>
      </c>
      <c r="G20" s="23" t="s">
        <v>107</v>
      </c>
      <c r="H20" s="23" t="s">
        <v>107</v>
      </c>
      <c r="I20" s="59"/>
      <c r="J20" s="59"/>
      <c r="K20" s="59"/>
      <c r="L20" s="59"/>
    </row>
    <row r="21" spans="2:12" x14ac:dyDescent="0.3">
      <c r="B21" s="2" t="s">
        <v>48</v>
      </c>
      <c r="C21" s="2" t="s">
        <v>45</v>
      </c>
      <c r="D21" s="4" t="s">
        <v>46</v>
      </c>
      <c r="E21" s="22" t="s">
        <v>107</v>
      </c>
      <c r="F21" s="23" t="s">
        <v>107</v>
      </c>
      <c r="G21" s="23" t="s">
        <v>107</v>
      </c>
      <c r="H21" s="23" t="s">
        <v>107</v>
      </c>
      <c r="I21" s="59"/>
      <c r="J21" s="59"/>
      <c r="K21" s="59"/>
      <c r="L21" s="59"/>
    </row>
    <row r="22" spans="2:12" x14ac:dyDescent="0.3">
      <c r="B22" s="94" t="s">
        <v>128</v>
      </c>
      <c r="C22" s="95"/>
      <c r="D22" s="96"/>
      <c r="E22" s="62">
        <f>SUM(E11:E15)</f>
        <v>0</v>
      </c>
      <c r="F22" s="63">
        <f>SUM(F11:F15)</f>
        <v>0</v>
      </c>
      <c r="G22" s="63"/>
      <c r="H22" s="63">
        <f>SUM(H11:H15)</f>
        <v>0</v>
      </c>
      <c r="I22" s="62"/>
      <c r="J22" s="62">
        <f>SUM(J11:J21)</f>
        <v>0</v>
      </c>
      <c r="K22" s="62"/>
      <c r="L22" s="62">
        <f>SUM(L11:L21)</f>
        <v>0</v>
      </c>
    </row>
    <row r="23" spans="2:12" x14ac:dyDescent="0.3">
      <c r="B23" s="99" t="s">
        <v>131</v>
      </c>
      <c r="C23" s="100"/>
      <c r="D23" s="101"/>
      <c r="E23" s="97"/>
      <c r="F23" s="98"/>
      <c r="G23" s="97"/>
      <c r="H23" s="98"/>
      <c r="I23" s="97"/>
      <c r="J23" s="98"/>
      <c r="K23" s="97"/>
      <c r="L23" s="98"/>
    </row>
    <row r="24" spans="2:12" x14ac:dyDescent="0.3">
      <c r="B24" s="2" t="s">
        <v>49</v>
      </c>
      <c r="C24" s="2" t="s">
        <v>50</v>
      </c>
      <c r="D24" s="4" t="s">
        <v>51</v>
      </c>
      <c r="E24" s="61"/>
      <c r="F24" s="64"/>
      <c r="G24" s="64"/>
      <c r="H24" s="64"/>
      <c r="I24" s="61"/>
      <c r="J24" s="61"/>
      <c r="K24" s="61"/>
      <c r="L24" s="61"/>
    </row>
    <row r="25" spans="2:12" x14ac:dyDescent="0.3">
      <c r="B25" s="3" t="s">
        <v>50</v>
      </c>
      <c r="C25" s="3" t="s">
        <v>69</v>
      </c>
      <c r="D25" s="3" t="s">
        <v>72</v>
      </c>
      <c r="E25" s="65"/>
      <c r="F25" s="65"/>
      <c r="G25" s="65"/>
      <c r="H25" s="65"/>
      <c r="I25" s="65"/>
      <c r="J25" s="65"/>
      <c r="K25" s="65"/>
      <c r="L25" s="65"/>
    </row>
    <row r="26" spans="2:12" x14ac:dyDescent="0.3">
      <c r="B26" s="94" t="s">
        <v>129</v>
      </c>
      <c r="C26" s="95"/>
      <c r="D26" s="96"/>
      <c r="E26" s="62">
        <f>SUM(E24:E25)</f>
        <v>0</v>
      </c>
      <c r="F26" s="63">
        <f>SUM(F24:F25)</f>
        <v>0</v>
      </c>
      <c r="G26" s="63"/>
      <c r="H26" s="63">
        <f>SUM(H24:H25)</f>
        <v>0</v>
      </c>
      <c r="I26" s="62"/>
      <c r="J26" s="62">
        <f>SUM(J24:J25)</f>
        <v>0</v>
      </c>
      <c r="K26" s="62"/>
      <c r="L26" s="62">
        <f>SUM(L24:L25)</f>
        <v>0</v>
      </c>
    </row>
    <row r="27" spans="2:12" x14ac:dyDescent="0.3">
      <c r="B27" s="102" t="s">
        <v>130</v>
      </c>
      <c r="C27" s="103"/>
      <c r="D27" s="104"/>
      <c r="E27" s="97"/>
      <c r="F27" s="98"/>
      <c r="G27" s="97"/>
      <c r="H27" s="98"/>
      <c r="I27" s="97"/>
      <c r="J27" s="98"/>
      <c r="K27" s="97"/>
      <c r="L27" s="98"/>
    </row>
    <row r="28" spans="2:12" x14ac:dyDescent="0.3">
      <c r="B28" s="3" t="s">
        <v>67</v>
      </c>
      <c r="C28" s="3" t="s">
        <v>68</v>
      </c>
      <c r="D28" s="3" t="s">
        <v>71</v>
      </c>
      <c r="E28" s="57"/>
      <c r="F28" s="57"/>
      <c r="G28" s="57"/>
      <c r="H28" s="57"/>
      <c r="I28" s="57"/>
      <c r="J28" s="57"/>
      <c r="K28" s="57"/>
      <c r="L28" s="57"/>
    </row>
    <row r="29" spans="2:12" x14ac:dyDescent="0.3">
      <c r="B29" s="3" t="s">
        <v>67</v>
      </c>
      <c r="C29" s="3" t="s">
        <v>68</v>
      </c>
      <c r="D29" s="3" t="s">
        <v>71</v>
      </c>
      <c r="E29" s="57"/>
      <c r="F29" s="57"/>
      <c r="G29" s="57"/>
      <c r="H29" s="57"/>
      <c r="I29" s="57"/>
      <c r="J29" s="57"/>
      <c r="K29" s="57"/>
      <c r="L29" s="57"/>
    </row>
    <row r="30" spans="2:12" x14ac:dyDescent="0.3">
      <c r="B30" s="3" t="s">
        <v>60</v>
      </c>
      <c r="C30" s="3" t="s">
        <v>61</v>
      </c>
      <c r="D30" s="3" t="s">
        <v>62</v>
      </c>
      <c r="E30" s="59"/>
      <c r="F30" s="60"/>
      <c r="G30" s="60"/>
      <c r="H30" s="60"/>
      <c r="I30" s="59"/>
      <c r="J30" s="59"/>
      <c r="K30" s="59"/>
      <c r="L30" s="59"/>
    </row>
    <row r="31" spans="2:12" x14ac:dyDescent="0.3">
      <c r="B31" s="3" t="s">
        <v>63</v>
      </c>
      <c r="C31" s="3" t="s">
        <v>102</v>
      </c>
      <c r="D31" s="3" t="s">
        <v>64</v>
      </c>
      <c r="E31" s="59"/>
      <c r="F31" s="60"/>
      <c r="G31" s="60"/>
      <c r="H31" s="60"/>
      <c r="I31" s="59"/>
      <c r="J31" s="59"/>
      <c r="K31" s="59"/>
      <c r="L31" s="59"/>
    </row>
    <row r="32" spans="2:12" x14ac:dyDescent="0.3">
      <c r="B32" s="3" t="s">
        <v>66</v>
      </c>
      <c r="C32" s="3" t="s">
        <v>101</v>
      </c>
      <c r="D32" s="3" t="s">
        <v>70</v>
      </c>
      <c r="E32" s="57"/>
      <c r="F32" s="57"/>
      <c r="G32" s="57"/>
      <c r="H32" s="57"/>
      <c r="I32" s="57"/>
      <c r="J32" s="57"/>
      <c r="K32" s="57"/>
      <c r="L32" s="57"/>
    </row>
    <row r="33" spans="2:12" ht="21.6" x14ac:dyDescent="0.3">
      <c r="B33" s="3" t="s">
        <v>103</v>
      </c>
      <c r="C33" s="25" t="s">
        <v>104</v>
      </c>
      <c r="D33" s="25" t="s">
        <v>105</v>
      </c>
      <c r="E33" s="59"/>
      <c r="F33" s="60"/>
      <c r="G33" s="60"/>
      <c r="H33" s="60"/>
      <c r="I33" s="59"/>
      <c r="J33" s="59"/>
      <c r="K33" s="59"/>
      <c r="L33" s="59"/>
    </row>
    <row r="34" spans="2:12" x14ac:dyDescent="0.3">
      <c r="B34" s="3">
        <v>1303245479</v>
      </c>
      <c r="C34" s="3" t="s">
        <v>52</v>
      </c>
      <c r="D34" s="3" t="s">
        <v>53</v>
      </c>
      <c r="E34" s="22" t="s">
        <v>107</v>
      </c>
      <c r="F34" s="23" t="s">
        <v>107</v>
      </c>
      <c r="G34" s="23" t="s">
        <v>107</v>
      </c>
      <c r="H34" s="23" t="s">
        <v>107</v>
      </c>
      <c r="I34" s="59"/>
      <c r="J34" s="59"/>
      <c r="K34" s="59"/>
      <c r="L34" s="59"/>
    </row>
    <row r="35" spans="2:12" x14ac:dyDescent="0.3">
      <c r="B35" s="3" t="s">
        <v>54</v>
      </c>
      <c r="C35" s="3" t="s">
        <v>55</v>
      </c>
      <c r="D35" s="3" t="s">
        <v>56</v>
      </c>
      <c r="E35" s="22" t="s">
        <v>107</v>
      </c>
      <c r="F35" s="22" t="s">
        <v>107</v>
      </c>
      <c r="G35" s="22" t="s">
        <v>107</v>
      </c>
      <c r="H35" s="22" t="s">
        <v>107</v>
      </c>
      <c r="I35" s="59"/>
      <c r="J35" s="59"/>
      <c r="K35" s="59"/>
      <c r="L35" s="59"/>
    </row>
    <row r="36" spans="2:12" x14ac:dyDescent="0.3">
      <c r="B36" s="3" t="s">
        <v>57</v>
      </c>
      <c r="C36" s="3" t="s">
        <v>55</v>
      </c>
      <c r="D36" s="3" t="s">
        <v>56</v>
      </c>
      <c r="E36" s="22" t="s">
        <v>107</v>
      </c>
      <c r="F36" s="22" t="s">
        <v>107</v>
      </c>
      <c r="G36" s="22" t="s">
        <v>107</v>
      </c>
      <c r="H36" s="22" t="s">
        <v>107</v>
      </c>
      <c r="I36" s="59"/>
      <c r="J36" s="59"/>
      <c r="K36" s="59"/>
      <c r="L36" s="59"/>
    </row>
    <row r="37" spans="2:12" x14ac:dyDescent="0.3">
      <c r="B37" s="3" t="s">
        <v>58</v>
      </c>
      <c r="C37" s="3" t="s">
        <v>55</v>
      </c>
      <c r="D37" s="3" t="s">
        <v>56</v>
      </c>
      <c r="E37" s="22" t="s">
        <v>107</v>
      </c>
      <c r="F37" s="22" t="s">
        <v>107</v>
      </c>
      <c r="G37" s="22" t="s">
        <v>107</v>
      </c>
      <c r="H37" s="22" t="s">
        <v>107</v>
      </c>
      <c r="I37" s="59"/>
      <c r="J37" s="59"/>
      <c r="K37" s="59"/>
      <c r="L37" s="59"/>
    </row>
    <row r="38" spans="2:12" x14ac:dyDescent="0.3">
      <c r="B38" s="3" t="s">
        <v>59</v>
      </c>
      <c r="C38" s="3" t="s">
        <v>55</v>
      </c>
      <c r="D38" s="3" t="s">
        <v>56</v>
      </c>
      <c r="E38" s="22" t="s">
        <v>107</v>
      </c>
      <c r="F38" s="22" t="s">
        <v>107</v>
      </c>
      <c r="G38" s="22" t="s">
        <v>107</v>
      </c>
      <c r="H38" s="22" t="s">
        <v>107</v>
      </c>
      <c r="I38" s="59"/>
      <c r="J38" s="59"/>
      <c r="K38" s="59"/>
      <c r="L38" s="59"/>
    </row>
    <row r="39" spans="2:12" x14ac:dyDescent="0.3">
      <c r="B39" s="94" t="s">
        <v>132</v>
      </c>
      <c r="C39" s="95"/>
      <c r="D39" s="96"/>
      <c r="E39" s="62">
        <f>SUM(E28:E33)</f>
        <v>0</v>
      </c>
      <c r="F39" s="63">
        <f>SUM(F28:F33)</f>
        <v>0</v>
      </c>
      <c r="G39" s="63"/>
      <c r="H39" s="63">
        <f>SUM(H28:H33)</f>
        <v>0</v>
      </c>
      <c r="I39" s="62"/>
      <c r="J39" s="62">
        <f>SUM(J28:J38)</f>
        <v>0</v>
      </c>
      <c r="K39" s="62"/>
      <c r="L39" s="62">
        <f>SUM(L28:L38)</f>
        <v>0</v>
      </c>
    </row>
    <row r="40" spans="2:12" x14ac:dyDescent="0.3">
      <c r="B40" s="4"/>
      <c r="C40" s="66"/>
      <c r="D40" s="67"/>
      <c r="E40" s="22"/>
      <c r="F40" s="23"/>
      <c r="G40" s="23"/>
      <c r="H40" s="23"/>
      <c r="I40" s="22"/>
      <c r="J40" s="22"/>
      <c r="K40" s="22"/>
      <c r="L40" s="22"/>
    </row>
    <row r="41" spans="2:12" ht="14.4" customHeight="1" x14ac:dyDescent="0.3">
      <c r="B41" s="99" t="s">
        <v>94</v>
      </c>
      <c r="C41" s="100"/>
      <c r="D41" s="101"/>
      <c r="E41" s="22"/>
      <c r="F41" s="23"/>
      <c r="G41" s="23"/>
      <c r="H41" s="23"/>
      <c r="I41" s="22"/>
      <c r="J41" s="22"/>
      <c r="K41" s="22"/>
      <c r="L41" s="22"/>
    </row>
    <row r="42" spans="2:12" ht="14.4" customHeight="1" x14ac:dyDescent="0.3">
      <c r="B42" s="2"/>
      <c r="C42" s="4" t="s">
        <v>95</v>
      </c>
      <c r="D42" s="4" t="s">
        <v>95</v>
      </c>
      <c r="E42" s="59"/>
      <c r="F42" s="60"/>
      <c r="G42" s="60"/>
      <c r="H42" s="60"/>
      <c r="I42" s="59"/>
      <c r="J42" s="59"/>
      <c r="K42" s="59"/>
      <c r="L42" s="59"/>
    </row>
    <row r="43" spans="2:12" x14ac:dyDescent="0.3">
      <c r="B43" s="94" t="s">
        <v>133</v>
      </c>
      <c r="C43" s="95"/>
      <c r="D43" s="96"/>
      <c r="E43" s="62">
        <f>SUM(E42)</f>
        <v>0</v>
      </c>
      <c r="F43" s="63">
        <f>SUM(F42)</f>
        <v>0</v>
      </c>
      <c r="G43" s="63"/>
      <c r="H43" s="63">
        <f>SUM(H42)</f>
        <v>0</v>
      </c>
      <c r="I43" s="62"/>
      <c r="J43" s="62">
        <f>SUM(J42)</f>
        <v>0</v>
      </c>
      <c r="K43" s="62"/>
      <c r="L43" s="62">
        <f>SUM(L42)</f>
        <v>0</v>
      </c>
    </row>
    <row r="44" spans="2:12" ht="14.4" customHeight="1" x14ac:dyDescent="0.3">
      <c r="B44" s="2"/>
      <c r="C44" s="2"/>
      <c r="D44" s="4"/>
      <c r="E44" s="22"/>
      <c r="F44" s="23"/>
      <c r="G44" s="23"/>
      <c r="H44" s="23"/>
      <c r="I44" s="22"/>
      <c r="J44" s="22"/>
      <c r="K44" s="22"/>
      <c r="L44" s="22"/>
    </row>
    <row r="45" spans="2:12" ht="14.4" customHeight="1" x14ac:dyDescent="0.3">
      <c r="B45" s="91" t="s">
        <v>65</v>
      </c>
      <c r="C45" s="92"/>
      <c r="D45" s="93"/>
      <c r="E45" s="68">
        <f>+E43+E39+E26+E22</f>
        <v>0</v>
      </c>
      <c r="F45" s="68">
        <f t="shared" ref="F45:L45" si="0">+F43+F39+F26+F22</f>
        <v>0</v>
      </c>
      <c r="G45" s="68">
        <f t="shared" si="0"/>
        <v>0</v>
      </c>
      <c r="H45" s="68">
        <f t="shared" si="0"/>
        <v>0</v>
      </c>
      <c r="I45" s="68">
        <f t="shared" si="0"/>
        <v>0</v>
      </c>
      <c r="J45" s="68">
        <f t="shared" si="0"/>
        <v>0</v>
      </c>
      <c r="K45" s="68">
        <f t="shared" si="0"/>
        <v>0</v>
      </c>
      <c r="L45" s="68">
        <f t="shared" si="0"/>
        <v>0</v>
      </c>
    </row>
  </sheetData>
  <mergeCells count="25">
    <mergeCell ref="K9:L9"/>
    <mergeCell ref="B22:D22"/>
    <mergeCell ref="E23:F23"/>
    <mergeCell ref="G23:H23"/>
    <mergeCell ref="B10:D10"/>
    <mergeCell ref="B23:D23"/>
    <mergeCell ref="E9:F9"/>
    <mergeCell ref="G9:H9"/>
    <mergeCell ref="I9:J9"/>
    <mergeCell ref="C4:L5"/>
    <mergeCell ref="B45:D45"/>
    <mergeCell ref="B39:D39"/>
    <mergeCell ref="B43:D43"/>
    <mergeCell ref="I23:J23"/>
    <mergeCell ref="K23:L23"/>
    <mergeCell ref="E27:F27"/>
    <mergeCell ref="G27:H27"/>
    <mergeCell ref="I27:J27"/>
    <mergeCell ref="K27:L27"/>
    <mergeCell ref="B41:D41"/>
    <mergeCell ref="B27:D27"/>
    <mergeCell ref="B26:D26"/>
    <mergeCell ref="B7:D8"/>
    <mergeCell ref="E7:H8"/>
    <mergeCell ref="I7:L8"/>
  </mergeCells>
  <conditionalFormatting sqref="B6:C6">
    <cfRule type="expression" dxfId="2" priority="3" stopIfTrue="1">
      <formula>#REF!="X"</formula>
    </cfRule>
  </conditionalFormatting>
  <conditionalFormatting sqref="B6:C6">
    <cfRule type="expression" dxfId="1" priority="2" stopIfTrue="1">
      <formula>#REF!=1</formula>
    </cfRule>
  </conditionalFormatting>
  <conditionalFormatting sqref="B6">
    <cfRule type="duplicateValues" dxfId="0" priority="4"/>
  </conditionalFormatting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zoomScaleNormal="100" workbookViewId="0">
      <selection sqref="A1:XFD3"/>
    </sheetView>
  </sheetViews>
  <sheetFormatPr defaultRowHeight="14.4" x14ac:dyDescent="0.3"/>
  <cols>
    <col min="2" max="2" width="36.109375" customWidth="1"/>
    <col min="4" max="6" width="12.33203125" customWidth="1"/>
    <col min="7" max="7" width="17.88671875" customWidth="1"/>
    <col min="8" max="10" width="14.109375" customWidth="1"/>
    <col min="11" max="11" width="13.33203125" customWidth="1"/>
  </cols>
  <sheetData>
    <row r="2" spans="2:11" x14ac:dyDescent="0.3">
      <c r="B2" t="s">
        <v>137</v>
      </c>
      <c r="C2" s="138" t="s">
        <v>138</v>
      </c>
    </row>
    <row r="4" spans="2:11" x14ac:dyDescent="0.3">
      <c r="B4" s="118" t="s">
        <v>136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2:11" ht="15" thickBot="1" x14ac:dyDescent="0.35"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2:11" ht="55.2" customHeight="1" thickBot="1" x14ac:dyDescent="0.35">
      <c r="B6" s="126" t="s">
        <v>0</v>
      </c>
      <c r="C6" s="126" t="s">
        <v>1</v>
      </c>
      <c r="D6" s="115" t="s">
        <v>2</v>
      </c>
      <c r="E6" s="116"/>
      <c r="F6" s="116"/>
      <c r="G6" s="116"/>
      <c r="H6" s="115" t="s">
        <v>9</v>
      </c>
      <c r="I6" s="116"/>
      <c r="J6" s="116"/>
      <c r="K6" s="116"/>
    </row>
    <row r="7" spans="2:11" ht="15" thickBot="1" x14ac:dyDescent="0.35">
      <c r="B7" s="127"/>
      <c r="C7" s="127"/>
      <c r="D7" s="115" t="s">
        <v>3</v>
      </c>
      <c r="E7" s="117"/>
      <c r="F7" s="115" t="s">
        <v>4</v>
      </c>
      <c r="G7" s="117"/>
      <c r="H7" s="115" t="s">
        <v>3</v>
      </c>
      <c r="I7" s="117"/>
      <c r="J7" s="115" t="s">
        <v>4</v>
      </c>
      <c r="K7" s="117"/>
    </row>
    <row r="8" spans="2:11" ht="27" thickBot="1" x14ac:dyDescent="0.35">
      <c r="B8" s="41"/>
      <c r="C8" s="44"/>
      <c r="D8" s="45" t="s">
        <v>114</v>
      </c>
      <c r="E8" s="45" t="s">
        <v>115</v>
      </c>
      <c r="F8" s="45" t="s">
        <v>114</v>
      </c>
      <c r="G8" s="45" t="s">
        <v>115</v>
      </c>
      <c r="H8" s="45" t="s">
        <v>114</v>
      </c>
      <c r="I8" s="45" t="s">
        <v>115</v>
      </c>
      <c r="J8" s="45" t="s">
        <v>114</v>
      </c>
      <c r="K8" s="45" t="s">
        <v>115</v>
      </c>
    </row>
    <row r="9" spans="2:11" x14ac:dyDescent="0.3">
      <c r="B9" s="47" t="s">
        <v>96</v>
      </c>
      <c r="C9" s="48">
        <v>5</v>
      </c>
      <c r="D9" s="49"/>
      <c r="E9" s="49"/>
      <c r="F9" s="49"/>
      <c r="G9" s="49"/>
      <c r="H9" s="49"/>
      <c r="I9" s="49"/>
      <c r="J9" s="49"/>
      <c r="K9" s="50"/>
    </row>
    <row r="10" spans="2:11" x14ac:dyDescent="0.3">
      <c r="B10" s="51" t="s">
        <v>97</v>
      </c>
      <c r="C10" s="46">
        <v>2</v>
      </c>
      <c r="D10" s="33"/>
      <c r="E10" s="33"/>
      <c r="F10" s="33"/>
      <c r="G10" s="33"/>
      <c r="H10" s="33"/>
      <c r="I10" s="33"/>
      <c r="J10" s="33"/>
      <c r="K10" s="35"/>
    </row>
    <row r="11" spans="2:11" x14ac:dyDescent="0.3">
      <c r="B11" s="51" t="s">
        <v>98</v>
      </c>
      <c r="C11" s="46">
        <v>220</v>
      </c>
      <c r="D11" s="33"/>
      <c r="E11" s="33"/>
      <c r="F11" s="33"/>
      <c r="G11" s="33"/>
      <c r="H11" s="33"/>
      <c r="I11" s="33"/>
      <c r="J11" s="33"/>
      <c r="K11" s="35"/>
    </row>
    <row r="12" spans="2:11" ht="15" thickBot="1" x14ac:dyDescent="0.35">
      <c r="B12" s="52" t="s">
        <v>99</v>
      </c>
      <c r="C12" s="53">
        <v>500</v>
      </c>
      <c r="D12" s="36"/>
      <c r="E12" s="36"/>
      <c r="F12" s="36"/>
      <c r="G12" s="36"/>
      <c r="H12" s="36"/>
      <c r="I12" s="36"/>
      <c r="J12" s="36"/>
      <c r="K12" s="37"/>
    </row>
    <row r="13" spans="2:11" x14ac:dyDescent="0.3">
      <c r="B13" s="124" t="s">
        <v>92</v>
      </c>
      <c r="C13" s="120"/>
      <c r="D13" s="120"/>
      <c r="E13" s="120">
        <f>SUM(E9:E12)</f>
        <v>0</v>
      </c>
      <c r="F13" s="120"/>
      <c r="G13" s="120">
        <f>SUM(G9:G12)</f>
        <v>0</v>
      </c>
      <c r="H13" s="120"/>
      <c r="I13" s="120">
        <f>SUM(I9:I12)</f>
        <v>0</v>
      </c>
      <c r="J13" s="120"/>
      <c r="K13" s="122">
        <f>SUM(K9:K12)</f>
        <v>0</v>
      </c>
    </row>
    <row r="14" spans="2:11" ht="15" thickBot="1" x14ac:dyDescent="0.35">
      <c r="B14" s="125"/>
      <c r="C14" s="121"/>
      <c r="D14" s="121"/>
      <c r="E14" s="121"/>
      <c r="F14" s="121"/>
      <c r="G14" s="121"/>
      <c r="H14" s="121"/>
      <c r="I14" s="121"/>
      <c r="J14" s="121"/>
      <c r="K14" s="123"/>
    </row>
    <row r="19" spans="7:7" x14ac:dyDescent="0.3">
      <c r="G19" t="s">
        <v>126</v>
      </c>
    </row>
  </sheetData>
  <mergeCells count="19">
    <mergeCell ref="B4:K5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B6:B7"/>
    <mergeCell ref="C6:C7"/>
    <mergeCell ref="D6:G6"/>
    <mergeCell ref="H6:K6"/>
    <mergeCell ref="D7:E7"/>
    <mergeCell ref="F7:G7"/>
    <mergeCell ref="H7:I7"/>
    <mergeCell ref="J7:K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B2" sqref="B2"/>
    </sheetView>
  </sheetViews>
  <sheetFormatPr defaultRowHeight="14.4" x14ac:dyDescent="0.3"/>
  <cols>
    <col min="2" max="2" width="24.33203125" customWidth="1"/>
    <col min="3" max="3" width="18.109375" customWidth="1"/>
    <col min="4" max="4" width="15.21875" customWidth="1"/>
    <col min="5" max="5" width="16.88671875" customWidth="1"/>
    <col min="6" max="6" width="15.21875" customWidth="1"/>
    <col min="7" max="7" width="16.6640625" customWidth="1"/>
  </cols>
  <sheetData>
    <row r="2" spans="2:7" x14ac:dyDescent="0.3">
      <c r="B2" t="s">
        <v>137</v>
      </c>
      <c r="C2" s="138" t="s">
        <v>138</v>
      </c>
    </row>
    <row r="4" spans="2:7" ht="15.6" customHeight="1" x14ac:dyDescent="0.3">
      <c r="B4" s="77" t="s">
        <v>73</v>
      </c>
      <c r="C4" s="77"/>
      <c r="D4" s="77"/>
      <c r="E4" s="77"/>
      <c r="F4" s="77"/>
      <c r="G4" s="77"/>
    </row>
    <row r="5" spans="2:7" ht="16.2" customHeight="1" thickBot="1" x14ac:dyDescent="0.35">
      <c r="B5" s="131"/>
      <c r="C5" s="131"/>
      <c r="D5" s="131"/>
      <c r="E5" s="131"/>
      <c r="F5" s="131"/>
      <c r="G5" s="131"/>
    </row>
    <row r="6" spans="2:7" x14ac:dyDescent="0.3">
      <c r="B6" s="32" t="s">
        <v>73</v>
      </c>
      <c r="C6" s="54" t="s">
        <v>74</v>
      </c>
      <c r="D6" s="132" t="s">
        <v>3</v>
      </c>
      <c r="E6" s="133"/>
      <c r="F6" s="132" t="s">
        <v>4</v>
      </c>
      <c r="G6" s="133"/>
    </row>
    <row r="7" spans="2:7" ht="27" thickBot="1" x14ac:dyDescent="0.35">
      <c r="B7" s="55"/>
      <c r="C7" s="55"/>
      <c r="D7" s="56" t="s">
        <v>114</v>
      </c>
      <c r="E7" s="56" t="s">
        <v>115</v>
      </c>
      <c r="F7" s="56" t="s">
        <v>114</v>
      </c>
      <c r="G7" s="56" t="s">
        <v>115</v>
      </c>
    </row>
    <row r="8" spans="2:7" x14ac:dyDescent="0.3">
      <c r="B8" s="128" t="s">
        <v>75</v>
      </c>
      <c r="C8" s="49" t="s">
        <v>76</v>
      </c>
      <c r="D8" s="49"/>
      <c r="E8" s="49"/>
      <c r="F8" s="49"/>
      <c r="G8" s="50"/>
    </row>
    <row r="9" spans="2:7" x14ac:dyDescent="0.3">
      <c r="B9" s="129"/>
      <c r="C9" s="33" t="s">
        <v>77</v>
      </c>
      <c r="D9" s="33"/>
      <c r="E9" s="33"/>
      <c r="F9" s="33"/>
      <c r="G9" s="35"/>
    </row>
    <row r="10" spans="2:7" x14ac:dyDescent="0.3">
      <c r="B10" s="129"/>
      <c r="C10" s="33" t="s">
        <v>78</v>
      </c>
      <c r="D10" s="33"/>
      <c r="E10" s="33"/>
      <c r="F10" s="33"/>
      <c r="G10" s="35"/>
    </row>
    <row r="11" spans="2:7" ht="32.4" customHeight="1" thickBot="1" x14ac:dyDescent="0.35">
      <c r="B11" s="130"/>
      <c r="C11" s="36" t="s">
        <v>79</v>
      </c>
      <c r="D11" s="36"/>
      <c r="E11" s="36"/>
      <c r="F11" s="36"/>
      <c r="G11" s="37"/>
    </row>
    <row r="12" spans="2:7" x14ac:dyDescent="0.3">
      <c r="B12" s="134" t="s">
        <v>92</v>
      </c>
      <c r="C12" s="79"/>
      <c r="D12" s="79"/>
      <c r="E12" s="79">
        <f>SUM(E8:E11)</f>
        <v>0</v>
      </c>
      <c r="F12" s="79"/>
      <c r="G12" s="136">
        <f>SUM(G8:G11)</f>
        <v>0</v>
      </c>
    </row>
    <row r="13" spans="2:7" ht="15" thickBot="1" x14ac:dyDescent="0.35">
      <c r="B13" s="135"/>
      <c r="C13" s="80"/>
      <c r="D13" s="80"/>
      <c r="E13" s="80"/>
      <c r="F13" s="80"/>
      <c r="G13" s="137"/>
    </row>
  </sheetData>
  <mergeCells count="10">
    <mergeCell ref="B8:B11"/>
    <mergeCell ref="B4:G5"/>
    <mergeCell ref="D6:E6"/>
    <mergeCell ref="F6:G6"/>
    <mergeCell ref="B12:B13"/>
    <mergeCell ref="G12:G13"/>
    <mergeCell ref="E12:E13"/>
    <mergeCell ref="C12:C13"/>
    <mergeCell ref="F12:F13"/>
    <mergeCell ref="D12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A</vt:lpstr>
      <vt:lpstr>Appendix B</vt:lpstr>
      <vt:lpstr>Appendix C</vt:lpstr>
      <vt:lpstr>Appendix D</vt:lpstr>
      <vt:lpstr>Appendix E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@</dc:creator>
  <cp:lastModifiedBy>TMosimane</cp:lastModifiedBy>
  <cp:lastPrinted>2019-02-19T07:50:53Z</cp:lastPrinted>
  <dcterms:created xsi:type="dcterms:W3CDTF">2019-01-28T10:13:08Z</dcterms:created>
  <dcterms:modified xsi:type="dcterms:W3CDTF">2019-02-20T13:02:08Z</dcterms:modified>
</cp:coreProperties>
</file>