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Hlapisi\OneDrive - csir.co.za\Documents\New effect Dec 2022\ICT\DC Generator\3. RFP\"/>
    </mc:Choice>
  </mc:AlternateContent>
  <xr:revisionPtr revIDLastSave="0" documentId="13_ncr:1_{DD08DED0-1148-46FF-99AA-2A2C8F4E9A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hedule" sheetId="1" r:id="rId1"/>
  </sheet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5" i="1" l="1"/>
  <c r="H443" i="1"/>
  <c r="H441" i="1"/>
  <c r="H486" i="1" s="1"/>
  <c r="H509" i="1" s="1"/>
  <c r="H381" i="1"/>
  <c r="H379" i="1"/>
  <c r="H428" i="1"/>
  <c r="H507" i="1" s="1"/>
  <c r="H339" i="1"/>
  <c r="H335" i="1"/>
  <c r="H331" i="1"/>
  <c r="H327" i="1"/>
  <c r="H325" i="1"/>
  <c r="H323" i="1"/>
  <c r="H368" i="1" s="1"/>
  <c r="H505" i="1" s="1"/>
  <c r="H298" i="1"/>
  <c r="H296" i="1"/>
  <c r="H292" i="1"/>
  <c r="H286" i="1"/>
  <c r="H284" i="1"/>
  <c r="H280" i="1"/>
  <c r="H274" i="1"/>
  <c r="H272" i="1"/>
  <c r="H266" i="1"/>
  <c r="H264" i="1"/>
  <c r="H260" i="1"/>
  <c r="H308" i="1" s="1"/>
  <c r="H503" i="1" s="1"/>
  <c r="H206" i="1"/>
  <c r="H202" i="1"/>
  <c r="H198" i="1"/>
  <c r="H146" i="1"/>
  <c r="H144" i="1"/>
  <c r="H142" i="1"/>
  <c r="H138" i="1"/>
  <c r="H183" i="1"/>
  <c r="H499" i="1" s="1"/>
  <c r="H75" i="1"/>
  <c r="H73" i="1"/>
  <c r="H123" i="1" s="1"/>
  <c r="H497" i="1" s="1"/>
  <c r="H15" i="1"/>
  <c r="H11" i="1"/>
  <c r="H9" i="1"/>
  <c r="H60" i="1" s="1"/>
  <c r="H495" i="1" s="1"/>
  <c r="H245" i="1" l="1"/>
  <c r="H501" i="1" s="1"/>
  <c r="H5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1" authorId="0" shapeId="0" xr:uid="{00000000-0006-0000-0000-000001000000}">
      <text>
        <r>
          <rPr>
            <sz val="9"/>
            <rFont val="Tahoma"/>
            <family val="2"/>
          </rPr>
          <t>Item¦Payment¦Description¦Unit¦Qty¦Rate¦Amount§1¦Hyde Park : Enternal : Bill of Quantities : Tender §1¦March 2017§SECTION 1 :  PRELIMINARY AND GENERAL (STRUCTURAL)¦SECTION 2 :  SITE CLEARANCE¦SECTION 3 :·EARTHWORKS (ROADS, SUBGRADE)¦SECTION 4 : SUBBASE¦SECTION 5 : CONCRETE (STRUCTURAL)¦SECTION 6: STRUCTURAL STEELWORK¦SECTION 7: GATES AND FENCHING¦SECTION 8:·MASONARY WALL</t>
        </r>
      </text>
    </comment>
    <comment ref="A7" authorId="0" shapeId="0" xr:uid="{00000000-0006-0000-0000-000002000000}">
      <text>
        <r>
          <rPr>
            <sz val="9"/>
            <rFont val="Tahoma"/>
            <family val="2"/>
          </rPr>
          <t>¦1¦1¦1¦1¦1¦Null§SubSection</t>
        </r>
      </text>
    </comment>
    <comment ref="A9" authorId="0" shapeId="0" xr:uid="{00000000-0006-0000-0000-000003000000}">
      <text>
        <r>
          <rPr>
            <sz val="9"/>
            <rFont val="Tahoma"/>
            <family val="2"/>
          </rPr>
          <t>¦1¦1¦1¦2¦1¦Null§</t>
        </r>
      </text>
    </comment>
    <comment ref="A11" authorId="0" shapeId="0" xr:uid="{00000000-0006-0000-0000-000004000000}">
      <text>
        <r>
          <rPr>
            <sz val="9"/>
            <rFont val="Tahoma"/>
            <family val="2"/>
          </rPr>
          <t>¦1¦1¦1¦3¦1¦Null§</t>
        </r>
      </text>
    </comment>
    <comment ref="A13" authorId="0" shapeId="0" xr:uid="{00000000-0006-0000-0000-000005000000}">
      <text>
        <r>
          <rPr>
            <sz val="9"/>
            <rFont val="Tahoma"/>
            <family val="2"/>
          </rPr>
          <t>¦1¦1¦1¦4¦2¦Null§</t>
        </r>
      </text>
    </comment>
    <comment ref="A15" authorId="0" shapeId="0" xr:uid="{00000000-0006-0000-0000-000006000000}">
      <text>
        <r>
          <rPr>
            <sz val="9"/>
            <rFont val="Tahoma"/>
            <family val="2"/>
          </rPr>
          <t>¦1¦1¦1¦5¦2¦Null§</t>
        </r>
      </text>
    </comment>
    <comment ref="A69" authorId="0" shapeId="0" xr:uid="{00000000-0006-0000-0000-000007000000}">
      <text>
        <r>
          <rPr>
            <sz val="9"/>
            <rFont val="Tahoma"/>
            <family val="2"/>
          </rPr>
          <t>¦1¦1¦2¦1¦2¦Null§SubSection</t>
        </r>
      </text>
    </comment>
    <comment ref="A71" authorId="0" shapeId="0" xr:uid="{00000000-0006-0000-0000-000008000000}">
      <text>
        <r>
          <rPr>
            <sz val="9"/>
            <rFont val="Tahoma"/>
            <family val="2"/>
          </rPr>
          <t>¦1¦1¦2¦2¦2¦Null§</t>
        </r>
      </text>
    </comment>
    <comment ref="A73" authorId="0" shapeId="0" xr:uid="{00000000-0006-0000-0000-000009000000}">
      <text>
        <r>
          <rPr>
            <sz val="9"/>
            <rFont val="Tahoma"/>
            <family val="2"/>
          </rPr>
          <t>¦1¦1¦2¦3¦2¦Null§</t>
        </r>
      </text>
    </comment>
    <comment ref="A75" authorId="0" shapeId="0" xr:uid="{00000000-0006-0000-0000-00000A000000}">
      <text>
        <r>
          <rPr>
            <sz val="9"/>
            <rFont val="Tahoma"/>
            <family val="2"/>
          </rPr>
          <t>¦1¦1¦2¦4¦1¦Null§</t>
        </r>
      </text>
    </comment>
    <comment ref="A132" authorId="0" shapeId="0" xr:uid="{00000000-0006-0000-0000-00000B000000}">
      <text>
        <r>
          <rPr>
            <sz val="9"/>
            <rFont val="Tahoma"/>
            <family val="2"/>
          </rPr>
          <t>¦1¦1¦3¦1¦2¦Null§SubSection</t>
        </r>
      </text>
    </comment>
    <comment ref="A134" authorId="0" shapeId="0" xr:uid="{00000000-0006-0000-0000-00000C000000}">
      <text>
        <r>
          <rPr>
            <sz val="9"/>
            <rFont val="Tahoma"/>
            <family val="2"/>
          </rPr>
          <t>¦1¦1¦3¦2¦2¦Null§</t>
        </r>
      </text>
    </comment>
    <comment ref="A136" authorId="0" shapeId="0" xr:uid="{00000000-0006-0000-0000-00000D000000}">
      <text>
        <r>
          <rPr>
            <sz val="9"/>
            <rFont val="Tahoma"/>
            <family val="2"/>
          </rPr>
          <t>¦1¦1¦3¦3¦2¦Null§</t>
        </r>
      </text>
    </comment>
    <comment ref="A138" authorId="0" shapeId="0" xr:uid="{00000000-0006-0000-0000-00000E000000}">
      <text>
        <r>
          <rPr>
            <sz val="9"/>
            <rFont val="Tahoma"/>
            <family val="2"/>
          </rPr>
          <t>¦1¦1¦3¦4¦2¦Null§</t>
        </r>
      </text>
    </comment>
    <comment ref="A140" authorId="0" shapeId="0" xr:uid="{00000000-0006-0000-0000-00000F000000}">
      <text>
        <r>
          <rPr>
            <sz val="9"/>
            <rFont val="Tahoma"/>
            <family val="2"/>
          </rPr>
          <t>¦1¦1¦3¦5¦2¦Null§</t>
        </r>
      </text>
    </comment>
    <comment ref="A142" authorId="0" shapeId="0" xr:uid="{00000000-0006-0000-0000-000010000000}">
      <text>
        <r>
          <rPr>
            <sz val="9"/>
            <rFont val="Tahoma"/>
            <family val="2"/>
          </rPr>
          <t>¦1¦1¦3¦6¦2¦Null§</t>
        </r>
      </text>
    </comment>
    <comment ref="A144" authorId="0" shapeId="0" xr:uid="{00000000-0006-0000-0000-000011000000}">
      <text>
        <r>
          <rPr>
            <sz val="9"/>
            <rFont val="Tahoma"/>
            <family val="2"/>
          </rPr>
          <t>¦1¦1¦3¦7¦2¦Null§</t>
        </r>
      </text>
    </comment>
    <comment ref="A146" authorId="0" shapeId="0" xr:uid="{00000000-0006-0000-0000-000012000000}">
      <text>
        <r>
          <rPr>
            <sz val="9"/>
            <rFont val="Tahoma"/>
            <family val="2"/>
          </rPr>
          <t>¦1¦1¦3¦8¦2¦Null§</t>
        </r>
      </text>
    </comment>
    <comment ref="A192" authorId="0" shapeId="0" xr:uid="{00000000-0006-0000-0000-000013000000}">
      <text>
        <r>
          <rPr>
            <sz val="9"/>
            <rFont val="Tahoma"/>
            <family val="2"/>
          </rPr>
          <t>¦1¦1¦4¦1¦2¦Null§SubSection</t>
        </r>
      </text>
    </comment>
    <comment ref="A194" authorId="0" shapeId="0" xr:uid="{00000000-0006-0000-0000-000014000000}">
      <text>
        <r>
          <rPr>
            <sz val="9"/>
            <rFont val="Tahoma"/>
            <family val="2"/>
          </rPr>
          <t>¦1¦1¦4¦2¦2¦Null§</t>
        </r>
      </text>
    </comment>
    <comment ref="A196" authorId="0" shapeId="0" xr:uid="{00000000-0006-0000-0000-000015000000}">
      <text>
        <r>
          <rPr>
            <sz val="9"/>
            <rFont val="Tahoma"/>
            <family val="2"/>
          </rPr>
          <t>¦1¦1¦4¦3¦2¦Null§</t>
        </r>
      </text>
    </comment>
    <comment ref="A198" authorId="0" shapeId="0" xr:uid="{00000000-0006-0000-0000-000016000000}">
      <text>
        <r>
          <rPr>
            <sz val="9"/>
            <rFont val="Tahoma"/>
            <family val="2"/>
          </rPr>
          <t>¦1¦1¦4¦4¦2¦Null§</t>
        </r>
      </text>
    </comment>
    <comment ref="A200" authorId="0" shapeId="0" xr:uid="{00000000-0006-0000-0000-000017000000}">
      <text>
        <r>
          <rPr>
            <sz val="9"/>
            <rFont val="Tahoma"/>
            <family val="2"/>
          </rPr>
          <t>¦1¦1¦4¦5¦2¦Null§</t>
        </r>
      </text>
    </comment>
    <comment ref="A202" authorId="0" shapeId="0" xr:uid="{00000000-0006-0000-0000-000018000000}">
      <text>
        <r>
          <rPr>
            <sz val="9"/>
            <rFont val="Tahoma"/>
            <family val="2"/>
          </rPr>
          <t>¦1¦1¦4¦6¦2¦Null§</t>
        </r>
      </text>
    </comment>
    <comment ref="A204" authorId="0" shapeId="0" xr:uid="{00000000-0006-0000-0000-000019000000}">
      <text>
        <r>
          <rPr>
            <sz val="9"/>
            <rFont val="Tahoma"/>
            <family val="2"/>
          </rPr>
          <t>¦1¦1¦4¦7¦2¦Null§</t>
        </r>
      </text>
    </comment>
    <comment ref="A206" authorId="0" shapeId="0" xr:uid="{00000000-0006-0000-0000-00001A000000}">
      <text>
        <r>
          <rPr>
            <sz val="9"/>
            <rFont val="Tahoma"/>
            <family val="2"/>
          </rPr>
          <t>¦1¦1¦4¦8¦2¦Null§</t>
        </r>
      </text>
    </comment>
    <comment ref="A254" authorId="0" shapeId="0" xr:uid="{00000000-0006-0000-0000-00001B000000}">
      <text>
        <r>
          <rPr>
            <sz val="9"/>
            <rFont val="Tahoma"/>
            <family val="2"/>
          </rPr>
          <t>¦1¦1¦5¦1¦1¦Null§SubSection</t>
        </r>
      </text>
    </comment>
    <comment ref="A256" authorId="0" shapeId="0" xr:uid="{00000000-0006-0000-0000-00001C000000}">
      <text>
        <r>
          <rPr>
            <sz val="9"/>
            <rFont val="Tahoma"/>
            <family val="2"/>
          </rPr>
          <t>¦1¦1¦5¦2¦1¦Null§</t>
        </r>
      </text>
    </comment>
    <comment ref="A258" authorId="0" shapeId="0" xr:uid="{00000000-0006-0000-0000-00001D000000}">
      <text>
        <r>
          <rPr>
            <sz val="9"/>
            <rFont val="Tahoma"/>
            <family val="2"/>
          </rPr>
          <t>¦1¦1¦5¦3¦1¦Null§</t>
        </r>
      </text>
    </comment>
    <comment ref="A260" authorId="0" shapeId="0" xr:uid="{00000000-0006-0000-0000-00001E000000}">
      <text>
        <r>
          <rPr>
            <sz val="9"/>
            <rFont val="Tahoma"/>
            <family val="2"/>
          </rPr>
          <t>¦1¦1¦5¦4¦1¦Null§</t>
        </r>
      </text>
    </comment>
    <comment ref="A262" authorId="0" shapeId="0" xr:uid="{00000000-0006-0000-0000-00001F000000}">
      <text>
        <r>
          <rPr>
            <sz val="9"/>
            <rFont val="Tahoma"/>
            <family val="2"/>
          </rPr>
          <t>¦1¦1¦5¦5¦1¦Null§</t>
        </r>
      </text>
    </comment>
    <comment ref="A264" authorId="0" shapeId="0" xr:uid="{00000000-0006-0000-0000-000020000000}">
      <text>
        <r>
          <rPr>
            <sz val="9"/>
            <rFont val="Tahoma"/>
            <family val="2"/>
          </rPr>
          <t>¦1¦1¦5¦6¦1¦Null§</t>
        </r>
      </text>
    </comment>
    <comment ref="A266" authorId="0" shapeId="0" xr:uid="{00000000-0006-0000-0000-000021000000}">
      <text>
        <r>
          <rPr>
            <sz val="9"/>
            <rFont val="Tahoma"/>
            <family val="2"/>
          </rPr>
          <t>¦1¦1¦5¦7¦1¦Null§</t>
        </r>
      </text>
    </comment>
    <comment ref="A268" authorId="0" shapeId="0" xr:uid="{00000000-0006-0000-0000-000022000000}">
      <text>
        <r>
          <rPr>
            <sz val="9"/>
            <rFont val="Tahoma"/>
            <family val="2"/>
          </rPr>
          <t>¦1¦1¦5¦8¦1¦Null§</t>
        </r>
      </text>
    </comment>
    <comment ref="A270" authorId="0" shapeId="0" xr:uid="{00000000-0006-0000-0000-000023000000}">
      <text>
        <r>
          <rPr>
            <sz val="9"/>
            <rFont val="Tahoma"/>
            <family val="2"/>
          </rPr>
          <t>¦1¦1¦5¦9¦1¦Null§</t>
        </r>
      </text>
    </comment>
    <comment ref="A272" authorId="0" shapeId="0" xr:uid="{00000000-0006-0000-0000-000024000000}">
      <text>
        <r>
          <rPr>
            <sz val="9"/>
            <rFont val="Tahoma"/>
            <family val="2"/>
          </rPr>
          <t>¦1¦1¦5¦10¦1¦Null§</t>
        </r>
      </text>
    </comment>
    <comment ref="A274" authorId="0" shapeId="0" xr:uid="{00000000-0006-0000-0000-000025000000}">
      <text>
        <r>
          <rPr>
            <sz val="9"/>
            <rFont val="Tahoma"/>
            <family val="2"/>
          </rPr>
          <t>¦1¦1¦5¦11¦1¦Null§</t>
        </r>
      </text>
    </comment>
    <comment ref="A276" authorId="0" shapeId="0" xr:uid="{00000000-0006-0000-0000-000026000000}">
      <text>
        <r>
          <rPr>
            <sz val="9"/>
            <rFont val="Tahoma"/>
            <family val="2"/>
          </rPr>
          <t>¦1¦1¦5¦12¦1¦Null§</t>
        </r>
      </text>
    </comment>
    <comment ref="A278" authorId="0" shapeId="0" xr:uid="{00000000-0006-0000-0000-000027000000}">
      <text>
        <r>
          <rPr>
            <sz val="9"/>
            <rFont val="Tahoma"/>
            <family val="2"/>
          </rPr>
          <t>¦1¦1¦5¦13¦1¦Null§</t>
        </r>
      </text>
    </comment>
    <comment ref="A280" authorId="0" shapeId="0" xr:uid="{00000000-0006-0000-0000-000028000000}">
      <text>
        <r>
          <rPr>
            <sz val="9"/>
            <rFont val="Tahoma"/>
            <family val="2"/>
          </rPr>
          <t>¦1¦1¦5¦14¦3¦Null§</t>
        </r>
      </text>
    </comment>
    <comment ref="A282" authorId="0" shapeId="0" xr:uid="{00000000-0006-0000-0000-000029000000}">
      <text>
        <r>
          <rPr>
            <sz val="9"/>
            <rFont val="Tahoma"/>
            <family val="2"/>
          </rPr>
          <t>¦1¦1¦5¦15¦1¦Null§</t>
        </r>
      </text>
    </comment>
    <comment ref="A284" authorId="0" shapeId="0" xr:uid="{00000000-0006-0000-0000-00002A000000}">
      <text>
        <r>
          <rPr>
            <sz val="9"/>
            <rFont val="Tahoma"/>
            <family val="2"/>
          </rPr>
          <t>¦1¦1¦5¦16¦2¦Null§</t>
        </r>
      </text>
    </comment>
    <comment ref="A286" authorId="0" shapeId="0" xr:uid="{00000000-0006-0000-0000-00002B000000}">
      <text>
        <r>
          <rPr>
            <sz val="9"/>
            <rFont val="Tahoma"/>
            <family val="2"/>
          </rPr>
          <t>¦1¦1¦5¦17¦2¦Null§</t>
        </r>
      </text>
    </comment>
    <comment ref="A288" authorId="0" shapeId="0" xr:uid="{00000000-0006-0000-0000-00002C000000}">
      <text>
        <r>
          <rPr>
            <sz val="9"/>
            <rFont val="Tahoma"/>
            <family val="2"/>
          </rPr>
          <t>¦1¦1¦5¦18¦1¦Null§</t>
        </r>
      </text>
    </comment>
    <comment ref="A290" authorId="0" shapeId="0" xr:uid="{00000000-0006-0000-0000-00002D000000}">
      <text>
        <r>
          <rPr>
            <sz val="9"/>
            <rFont val="Tahoma"/>
            <family val="2"/>
          </rPr>
          <t>¦1¦1¦5¦19¦1¦Null§</t>
        </r>
      </text>
    </comment>
    <comment ref="A292" authorId="0" shapeId="0" xr:uid="{00000000-0006-0000-0000-00002E000000}">
      <text>
        <r>
          <rPr>
            <sz val="9"/>
            <rFont val="Tahoma"/>
            <family val="2"/>
          </rPr>
          <t>¦1¦1¦5¦20¦1¦Null§</t>
        </r>
      </text>
    </comment>
    <comment ref="A294" authorId="0" shapeId="0" xr:uid="{00000000-0006-0000-0000-00002F000000}">
      <text>
        <r>
          <rPr>
            <sz val="9"/>
            <rFont val="Tahoma"/>
            <family val="2"/>
          </rPr>
          <t>¦1¦1¦5¦21¦1¦Null§</t>
        </r>
      </text>
    </comment>
    <comment ref="A296" authorId="0" shapeId="0" xr:uid="{00000000-0006-0000-0000-000030000000}">
      <text>
        <r>
          <rPr>
            <sz val="9"/>
            <rFont val="Tahoma"/>
            <family val="2"/>
          </rPr>
          <t>¦1¦1¦5¦22¦1¦Null§</t>
        </r>
      </text>
    </comment>
    <comment ref="A298" authorId="0" shapeId="0" xr:uid="{00000000-0006-0000-0000-000031000000}">
      <text>
        <r>
          <rPr>
            <sz val="9"/>
            <rFont val="Tahoma"/>
            <family val="2"/>
          </rPr>
          <t>¦1¦1¦5¦23¦1¦Null§</t>
        </r>
      </text>
    </comment>
    <comment ref="A317" authorId="0" shapeId="0" xr:uid="{00000000-0006-0000-0000-000032000000}">
      <text>
        <r>
          <rPr>
            <sz val="9"/>
            <rFont val="Tahoma"/>
            <family val="2"/>
          </rPr>
          <t>¦1¦1¦6¦1¦1¦Null§SubSection</t>
        </r>
      </text>
    </comment>
    <comment ref="A319" authorId="0" shapeId="0" xr:uid="{00000000-0006-0000-0000-000033000000}">
      <text>
        <r>
          <rPr>
            <sz val="9"/>
            <rFont val="Tahoma"/>
            <family val="2"/>
          </rPr>
          <t>¦1¦1¦6¦2¦1¦Null§</t>
        </r>
      </text>
    </comment>
    <comment ref="A321" authorId="0" shapeId="0" xr:uid="{00000000-0006-0000-0000-000034000000}">
      <text>
        <r>
          <rPr>
            <sz val="9"/>
            <rFont val="Tahoma"/>
            <family val="2"/>
          </rPr>
          <t>¦1¦1¦6¦3¦1¦Null§</t>
        </r>
      </text>
    </comment>
    <comment ref="A323" authorId="0" shapeId="0" xr:uid="{00000000-0006-0000-0000-000035000000}">
      <text>
        <r>
          <rPr>
            <sz val="9"/>
            <rFont val="Tahoma"/>
            <family val="2"/>
          </rPr>
          <t>¦1¦1¦6¦4¦1¦Null§</t>
        </r>
      </text>
    </comment>
    <comment ref="A325" authorId="0" shapeId="0" xr:uid="{00000000-0006-0000-0000-000036000000}">
      <text>
        <r>
          <rPr>
            <sz val="9"/>
            <rFont val="Tahoma"/>
            <family val="2"/>
          </rPr>
          <t>¦1¦1¦6¦5¦1¦Null§</t>
        </r>
      </text>
    </comment>
    <comment ref="A327" authorId="0" shapeId="0" xr:uid="{00000000-0006-0000-0000-000037000000}">
      <text>
        <r>
          <rPr>
            <sz val="9"/>
            <rFont val="Tahoma"/>
            <family val="2"/>
          </rPr>
          <t>¦1¦1¦6¦6¦1¦Null§</t>
        </r>
      </text>
    </comment>
    <comment ref="A329" authorId="0" shapeId="0" xr:uid="{00000000-0006-0000-0000-000038000000}">
      <text>
        <r>
          <rPr>
            <sz val="9"/>
            <rFont val="Tahoma"/>
            <family val="2"/>
          </rPr>
          <t>¦1¦1¦6¦7¦1¦Null§</t>
        </r>
      </text>
    </comment>
    <comment ref="A331" authorId="0" shapeId="0" xr:uid="{00000000-0006-0000-0000-000039000000}">
      <text>
        <r>
          <rPr>
            <sz val="9"/>
            <rFont val="Tahoma"/>
            <family val="2"/>
          </rPr>
          <t>¦1¦1¦6¦8¦1¦Null§</t>
        </r>
      </text>
    </comment>
    <comment ref="A333" authorId="0" shapeId="0" xr:uid="{00000000-0006-0000-0000-00003A000000}">
      <text>
        <r>
          <rPr>
            <sz val="9"/>
            <rFont val="Tahoma"/>
            <family val="2"/>
          </rPr>
          <t>¦1¦1¦6¦9¦1¦Null§</t>
        </r>
      </text>
    </comment>
    <comment ref="A335" authorId="0" shapeId="0" xr:uid="{00000000-0006-0000-0000-00003B000000}">
      <text>
        <r>
          <rPr>
            <sz val="9"/>
            <rFont val="Tahoma"/>
            <family val="2"/>
          </rPr>
          <t>¦1¦1¦6¦10¦1¦Null§</t>
        </r>
      </text>
    </comment>
    <comment ref="A337" authorId="0" shapeId="0" xr:uid="{00000000-0006-0000-0000-00003C000000}">
      <text>
        <r>
          <rPr>
            <sz val="9"/>
            <rFont val="Tahoma"/>
            <family val="2"/>
          </rPr>
          <t>¦1¦1¦6¦11¦1¦Null§</t>
        </r>
      </text>
    </comment>
    <comment ref="A339" authorId="0" shapeId="0" xr:uid="{00000000-0006-0000-0000-00003D000000}">
      <text>
        <r>
          <rPr>
            <sz val="9"/>
            <rFont val="Tahoma"/>
            <family val="2"/>
          </rPr>
          <t>¦1¦1¦6¦12¦1¦Null§</t>
        </r>
      </text>
    </comment>
    <comment ref="A377" authorId="0" shapeId="0" xr:uid="{00000000-0006-0000-0000-00003E000000}">
      <text>
        <r>
          <rPr>
            <sz val="9"/>
            <rFont val="Tahoma"/>
            <family val="2"/>
          </rPr>
          <t>¦1¦1¦7¦1¦2¦Null§SubSection</t>
        </r>
      </text>
    </comment>
    <comment ref="A379" authorId="0" shapeId="0" xr:uid="{00000000-0006-0000-0000-00003F000000}">
      <text>
        <r>
          <rPr>
            <sz val="9"/>
            <rFont val="Tahoma"/>
            <family val="2"/>
          </rPr>
          <t>¦1¦1¦7¦2¦2¦Null§</t>
        </r>
      </text>
    </comment>
    <comment ref="A381" authorId="0" shapeId="0" xr:uid="{00000000-0006-0000-0000-000040000000}">
      <text>
        <r>
          <rPr>
            <sz val="9"/>
            <rFont val="Tahoma"/>
            <family val="2"/>
          </rPr>
          <t>¦1¦1¦7¦3¦2¦Null§</t>
        </r>
      </text>
    </comment>
    <comment ref="A437" authorId="0" shapeId="0" xr:uid="{00000000-0006-0000-0000-000041000000}">
      <text>
        <r>
          <rPr>
            <sz val="9"/>
            <rFont val="Tahoma"/>
            <family val="2"/>
          </rPr>
          <t>¦1¦1¦8¦1¦2¦Null§SubSection</t>
        </r>
      </text>
    </comment>
    <comment ref="A439" authorId="0" shapeId="0" xr:uid="{00000000-0006-0000-0000-000042000000}">
      <text>
        <r>
          <rPr>
            <sz val="9"/>
            <rFont val="Tahoma"/>
            <family val="2"/>
          </rPr>
          <t>¦1¦1¦8¦2¦2¦Null§</t>
        </r>
      </text>
    </comment>
    <comment ref="A441" authorId="0" shapeId="0" xr:uid="{00000000-0006-0000-0000-000043000000}">
      <text>
        <r>
          <rPr>
            <sz val="9"/>
            <rFont val="Tahoma"/>
            <family val="2"/>
          </rPr>
          <t>¦1¦1¦8¦3¦2¦Null§</t>
        </r>
      </text>
    </comment>
    <comment ref="A443" authorId="0" shapeId="0" xr:uid="{00000000-0006-0000-0000-000044000000}">
      <text>
        <r>
          <rPr>
            <sz val="9"/>
            <rFont val="Tahoma"/>
            <family val="2"/>
          </rPr>
          <t>¦1¦1¦8¦4¦2¦Null§</t>
        </r>
      </text>
    </comment>
    <comment ref="A445" authorId="0" shapeId="0" xr:uid="{00000000-0006-0000-0000-000045000000}">
      <text>
        <r>
          <rPr>
            <sz val="9"/>
            <rFont val="Tahoma"/>
            <family val="2"/>
          </rPr>
          <t>¦1¦1¦8¦5¦2¦Null§</t>
        </r>
      </text>
    </comment>
  </commentList>
</comments>
</file>

<file path=xl/sharedStrings.xml><?xml version="1.0" encoding="utf-8"?>
<sst xmlns="http://schemas.openxmlformats.org/spreadsheetml/2006/main" count="338" uniqueCount="176">
  <si>
    <t>Rate=G</t>
  </si>
  <si>
    <t>CSIR Building 9 New Backup Generator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</si>
  <si>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name="SubTotalText"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  &lt;xs:element name="ExclFromWorks" type="xs:boolean" minOccurs="0" /&gt;·                &lt;xs:element name="ExclFromProjected" type="xs:boolean" minOccurs="0" /&gt;·              &lt;/xs:sequence&gt;·            &lt;/xs:complexType&gt;·          &lt;/xs:element&gt;·        &lt;/xs:choice&gt;·      &lt;/xs:complexType&gt;·    &lt;/xs:element&gt;·  &lt;/xs:schema&gt;·&lt;/NewDataSet&gt;</t>
  </si>
  <si>
    <t xml:space="preserve">Tender Bill of Quantities </t>
  </si>
  <si>
    <t>SECTION 1 :  PRELIMINARY AND GENERAL (STRUCTURAL)</t>
  </si>
  <si>
    <t>ITEM
NO</t>
  </si>
  <si>
    <t>PAYMENT</t>
  </si>
  <si>
    <t>DESCRIPTION</t>
  </si>
  <si>
    <t>UNIT</t>
  </si>
  <si>
    <t>QTY</t>
  </si>
  <si>
    <t>RATE</t>
  </si>
  <si>
    <t>AMOUNT R</t>
  </si>
  <si>
    <t>1</t>
  </si>
  <si>
    <t>SANS_x000D_
1200 AH</t>
  </si>
  <si>
    <t>1.1</t>
  </si>
  <si>
    <t xml:space="preserve"> 8.3.1</t>
  </si>
  <si>
    <t>Prelimnary and General and Site Etablishment</t>
  </si>
  <si>
    <t>Sum</t>
  </si>
  <si>
    <t>8.3.2</t>
  </si>
  <si>
    <t>LUMP SUM</t>
  </si>
  <si>
    <t>1.2</t>
  </si>
  <si>
    <t>MISCELLANEOUS</t>
  </si>
  <si>
    <t>1.2.1</t>
  </si>
  <si>
    <t>Comply with all requirements of the Occupational Health and Safety Act including a Health and Safety Plan</t>
  </si>
  <si>
    <t xml:space="preserve"> TOTAL CARRIED FORWARD TO SUMMARY</t>
  </si>
  <si>
    <t>CIVILCONSULT</t>
  </si>
  <si>
    <t>Project No. 3129</t>
  </si>
  <si>
    <t>25 July 2023</t>
  </si>
  <si>
    <t>SECTION 2 :  SITE CLEARANCE</t>
  </si>
  <si>
    <t>2</t>
  </si>
  <si>
    <t>SANS_x000D_
1200 C</t>
  </si>
  <si>
    <t>SECTION 2 :_x000D_
SITE CLEARANCE</t>
  </si>
  <si>
    <t>2.1</t>
  </si>
  <si>
    <t>8.2</t>
  </si>
  <si>
    <t>CLEAR SITE</t>
  </si>
  <si>
    <t>2.1.1</t>
  </si>
  <si>
    <t>8.2.1</t>
  </si>
  <si>
    <t>Clear and grub site and remove existing 19mm aggregate off site</t>
  </si>
  <si>
    <t>m²</t>
  </si>
  <si>
    <t>2.1.2</t>
  </si>
  <si>
    <t>8.2.8</t>
  </si>
  <si>
    <t>Dismantle steelwork. Remove existing steel double car port and remove off site.</t>
  </si>
  <si>
    <t>SECTION 3 :·EARTHWORKS (ROADS, SUBGRADE)</t>
  </si>
  <si>
    <t>3</t>
  </si>
  <si>
    <t>SANS_x000D_
1200 DM</t>
  </si>
  <si>
    <t>SECTION 6 :_x000D_
EARTHWORKS (ROADS, SUBGRADE)</t>
  </si>
  <si>
    <t>3.1</t>
  </si>
  <si>
    <t>TREATMENT OF ROAD-BED</t>
  </si>
  <si>
    <t>8.3.3(a)</t>
  </si>
  <si>
    <t>Road-bed preparation and compaction of in-situ material for 150mm</t>
  </si>
  <si>
    <t>3.1.1</t>
  </si>
  <si>
    <t>Compact to 93% mod. AASHTO density for platform bed</t>
  </si>
  <si>
    <t>m³</t>
  </si>
  <si>
    <t>8.3.7</t>
  </si>
  <si>
    <t>Cut to spoil of site from:</t>
  </si>
  <si>
    <t>3.1.2</t>
  </si>
  <si>
    <t xml:space="preserve">(a) Soft excavations for platform_x000D_
</t>
  </si>
  <si>
    <t xml:space="preserve">(b) Soft excavations for columns_x000D_
</t>
  </si>
  <si>
    <t>3.1.3</t>
  </si>
  <si>
    <t xml:space="preserve">(c) Soft excavations for masonary wall_x000D_
</t>
  </si>
  <si>
    <t>SECTION 4 : SUBBASE</t>
  </si>
  <si>
    <t>4</t>
  </si>
  <si>
    <t>SANS 1200 ME</t>
  </si>
  <si>
    <t>SECTION 7 :  _x000D_
SUBBASE</t>
  </si>
  <si>
    <t>4.1</t>
  </si>
  <si>
    <t>8.3.3</t>
  </si>
  <si>
    <t>CONSTRUCT GRAVEL SUBBASE FROM:</t>
  </si>
  <si>
    <t>4.2</t>
  </si>
  <si>
    <t>COMMERCIAL SOURCES</t>
  </si>
  <si>
    <t>4.2.1</t>
  </si>
  <si>
    <t>150mm G6 subbase stabilized to C4 (0.75MPa - 1.5MPa) compacted to 95% mod. AASHTO density - For platform</t>
  </si>
  <si>
    <t>4.3</t>
  </si>
  <si>
    <t>8.3.5 (d)</t>
  </si>
  <si>
    <t>STABILIZING</t>
  </si>
  <si>
    <t>4.3.1</t>
  </si>
  <si>
    <t xml:space="preserve">Extra-over item 4.2.1 </t>
  </si>
  <si>
    <t>4.4</t>
  </si>
  <si>
    <t>8.3.8</t>
  </si>
  <si>
    <t>STABILIZING AGENT</t>
  </si>
  <si>
    <t>4.4.1</t>
  </si>
  <si>
    <t>(b) Portland cement</t>
  </si>
  <si>
    <t>t</t>
  </si>
  <si>
    <t>SECTION 5 : CONCRETE (STRUCTURAL)</t>
  </si>
  <si>
    <t>5</t>
  </si>
  <si>
    <t>SANS_x000D_
1200 G</t>
  </si>
  <si>
    <t>SECTION 5: CONCRETE (STRUCTURAL)</t>
  </si>
  <si>
    <t>5.1</t>
  </si>
  <si>
    <t>8.1.3</t>
  </si>
  <si>
    <t>CONCRETE</t>
  </si>
  <si>
    <t>8.4.3</t>
  </si>
  <si>
    <t>Strength concrete: 35 MPa</t>
  </si>
  <si>
    <t>5.1.1</t>
  </si>
  <si>
    <t>Surface Bed &amp; Plinth</t>
  </si>
  <si>
    <t xml:space="preserve">Strength concrete: 25 MPa </t>
  </si>
  <si>
    <t>5.1.2</t>
  </si>
  <si>
    <t>Masonary Wall Footing</t>
  </si>
  <si>
    <t>5.1.3</t>
  </si>
  <si>
    <t>Column Footing</t>
  </si>
  <si>
    <t>5.2</t>
  </si>
  <si>
    <t>8.1.1</t>
  </si>
  <si>
    <t>FORMWORK</t>
  </si>
  <si>
    <t>8.2.2</t>
  </si>
  <si>
    <t>Smooth vertical plane to:</t>
  </si>
  <si>
    <t>5.2.1</t>
  </si>
  <si>
    <t>Vertical Surface Bed</t>
  </si>
  <si>
    <t>5.2.2</t>
  </si>
  <si>
    <t>Vertical Plinth</t>
  </si>
  <si>
    <t>5.3</t>
  </si>
  <si>
    <t>8.1.2</t>
  </si>
  <si>
    <t>REINFORCEMENT</t>
  </si>
  <si>
    <t>8.3.1</t>
  </si>
  <si>
    <t>Mild-tensile steel bars</t>
  </si>
  <si>
    <t>5.3.1</t>
  </si>
  <si>
    <t>8.1.2.2</t>
  </si>
  <si>
    <t>High-tensile steel bars</t>
  </si>
  <si>
    <t>5.3.2</t>
  </si>
  <si>
    <t>5.3.3</t>
  </si>
  <si>
    <t>5.4</t>
  </si>
  <si>
    <t>8.4.4</t>
  </si>
  <si>
    <t>UNFORMED SURFACE FINISHES</t>
  </si>
  <si>
    <t xml:space="preserve">Wood-floated finish </t>
  </si>
  <si>
    <t>5.4.1</t>
  </si>
  <si>
    <t>5.5</t>
  </si>
  <si>
    <t>8.5</t>
  </si>
  <si>
    <t>JOINTS</t>
  </si>
  <si>
    <t>5.5.1</t>
  </si>
  <si>
    <t>Saw Cut Joint, as shown on dwg. no. 3219-1100-04-00.</t>
  </si>
  <si>
    <t>m</t>
  </si>
  <si>
    <t>5.5.2</t>
  </si>
  <si>
    <t>Isolation Joint, as shown on dwg. no.3219-1100-05-00</t>
  </si>
  <si>
    <t>SECTION 6: STRUCTURAL STEELWORK</t>
  </si>
  <si>
    <t>6</t>
  </si>
  <si>
    <t>SANS</t>
  </si>
  <si>
    <t xml:space="preserve">SECTION 6 : STRUCTURAL STEELWORK </t>
  </si>
  <si>
    <t>8.3.1.2</t>
  </si>
  <si>
    <t>Supply and fabrication of steelwork (see Drawings 3219-1400-01-00 &amp; 3219-1400-02-00) complete with all the necessary cleats, brackets, gussets, packs, etc., as follows:</t>
  </si>
  <si>
    <t>a) Using steel to SANS 1431 Grade 350WA</t>
  </si>
  <si>
    <t>6.1.1</t>
  </si>
  <si>
    <t>Member 75x75x3mm SHS</t>
  </si>
  <si>
    <t>6.1.2</t>
  </si>
  <si>
    <t>Column  75x75x4mm SHS</t>
  </si>
  <si>
    <t>6.1.3</t>
  </si>
  <si>
    <t>0.5mm Chromodek IBR Sheeting</t>
  </si>
  <si>
    <t>DELIVERY Delivery of steelwork</t>
  </si>
  <si>
    <t>6.1.4</t>
  </si>
  <si>
    <t>a) Normal loads</t>
  </si>
  <si>
    <t>6.2</t>
  </si>
  <si>
    <t>ERECTION</t>
  </si>
  <si>
    <t>6.2.1</t>
  </si>
  <si>
    <t>Offloading, stacking on Site, and erection of steelwork</t>
  </si>
  <si>
    <t>6.3</t>
  </si>
  <si>
    <t>8.3.5</t>
  </si>
  <si>
    <t>SITE WELDING</t>
  </si>
  <si>
    <t>6.3.1</t>
  </si>
  <si>
    <t>Site weld</t>
  </si>
  <si>
    <t>SECTION 7: GATES AND FENCHING</t>
  </si>
  <si>
    <t>9</t>
  </si>
  <si>
    <t>7.1</t>
  </si>
  <si>
    <t>2.1m high Clearview Fence with a 3m access swing gate: Complete installation of fence including all labour, material and plant.</t>
  </si>
  <si>
    <t>7.2</t>
  </si>
  <si>
    <t>1.1m high Clearview Fence fixed on top of masonary wall: Complete installation of fence including all labour, material and plant.</t>
  </si>
  <si>
    <t>7</t>
  </si>
  <si>
    <t>SECTION 8:·MASONARY WALL</t>
  </si>
  <si>
    <t>8</t>
  </si>
  <si>
    <t>SECTION 8:_x000D_
MASONARY WALL</t>
  </si>
  <si>
    <t xml:space="preserve">Masonary Wall (Complete installation including all work, material and labour as per drawing 3219-1100-02-00 to 3219-1100-05-00). Clay face brick similar as existing wall. </t>
  </si>
  <si>
    <t>8.1</t>
  </si>
  <si>
    <t xml:space="preserve">220mm Masonary Wall 2.1m high from finished floor level. </t>
  </si>
  <si>
    <t>220mm Masonary Wall 1.0m high from finished floor level.</t>
  </si>
  <si>
    <t>8.3</t>
  </si>
  <si>
    <t>220mm Masonary Wall 0.51m high from finished floor level around generator and fuel tank.</t>
  </si>
  <si>
    <t>SUMMARY OF SECTIONS</t>
  </si>
  <si>
    <t xml:space="preserve"> </t>
  </si>
  <si>
    <t>SECTION</t>
  </si>
  <si>
    <t>SECTION 3 :_x000D_
EARTHWORKS (ROADS, SUBGRADE)</t>
  </si>
  <si>
    <t xml:space="preserve"> TOTAL CARRIED FORWARD TO SUMMARY OF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</si>
</sst>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 ##0.00"/>
    <numFmt numFmtId="165" formatCode="#\ ##0.0"/>
    <numFmt numFmtId="166" formatCode="#\ ##0.000"/>
  </numFmts>
  <fonts count="8" x14ac:knownFonts="1"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b/>
      <i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8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right" vertical="top" wrapText="1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49" fontId="6" fillId="0" borderId="4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6" fontId="2" fillId="0" borderId="4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0</xdr:row>
      <xdr:rowOff>0</xdr:rowOff>
    </xdr:from>
    <xdr:ext cx="2943225" cy="666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62</xdr:row>
      <xdr:rowOff>0</xdr:rowOff>
    </xdr:from>
    <xdr:ext cx="2943225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125</xdr:row>
      <xdr:rowOff>0</xdr:rowOff>
    </xdr:from>
    <xdr:ext cx="2943225" cy="66675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185</xdr:row>
      <xdr:rowOff>0</xdr:rowOff>
    </xdr:from>
    <xdr:ext cx="2943225" cy="66675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247</xdr:row>
      <xdr:rowOff>0</xdr:rowOff>
    </xdr:from>
    <xdr:ext cx="2943225" cy="6667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310</xdr:row>
      <xdr:rowOff>0</xdr:rowOff>
    </xdr:from>
    <xdr:ext cx="2943225" cy="6667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370</xdr:row>
      <xdr:rowOff>0</xdr:rowOff>
    </xdr:from>
    <xdr:ext cx="2943225" cy="6667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430</xdr:row>
      <xdr:rowOff>0</xdr:rowOff>
    </xdr:from>
    <xdr:ext cx="2943225" cy="6667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325120</xdr:colOff>
      <xdr:row>488</xdr:row>
      <xdr:rowOff>0</xdr:rowOff>
    </xdr:from>
    <xdr:ext cx="2943225" cy="66675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0"/>
  <sheetViews>
    <sheetView showGridLines="0" tabSelected="1" topLeftCell="B1" workbookViewId="0">
      <selection activeCell="L7" sqref="L7"/>
    </sheetView>
  </sheetViews>
  <sheetFormatPr defaultColWidth="9.1796875" defaultRowHeight="14.5" x14ac:dyDescent="0.35"/>
  <cols>
    <col min="1" max="1" width="5.453125" style="4" hidden="1" customWidth="1"/>
    <col min="2" max="2" width="8.1796875" style="4" customWidth="1"/>
    <col min="3" max="3" width="10.26953125" style="4" customWidth="1"/>
    <col min="4" max="4" width="35.1796875" style="4" customWidth="1"/>
    <col min="5" max="5" width="9.1796875" style="4" customWidth="1"/>
    <col min="6" max="6" width="9.7265625" style="4" customWidth="1"/>
    <col min="7" max="7" width="10.81640625" style="4" customWidth="1"/>
    <col min="8" max="8" width="14.54296875" style="4" customWidth="1"/>
    <col min="9" max="16384" width="9.1796875" style="4"/>
  </cols>
  <sheetData>
    <row r="1" spans="1:8" s="1" customFormat="1" ht="13.5" x14ac:dyDescent="0.35">
      <c r="A1" s="1" t="s">
        <v>0</v>
      </c>
      <c r="B1" s="5" t="s">
        <v>1</v>
      </c>
    </row>
    <row r="2" spans="1:8" s="1" customFormat="1" ht="13.5" x14ac:dyDescent="0.35">
      <c r="A2" s="1" t="s">
        <v>2</v>
      </c>
      <c r="B2" s="5" t="s">
        <v>3</v>
      </c>
    </row>
    <row r="3" spans="1:8" s="1" customFormat="1" ht="13" x14ac:dyDescent="0.35">
      <c r="B3" s="6"/>
    </row>
    <row r="4" spans="1:8" s="1" customFormat="1" ht="30.25" customHeight="1" x14ac:dyDescent="0.35">
      <c r="B4" s="7"/>
    </row>
    <row r="5" spans="1:8" s="1" customFormat="1" ht="13" x14ac:dyDescent="0.35">
      <c r="H5" s="8" t="s">
        <v>4</v>
      </c>
    </row>
    <row r="6" spans="1:8" s="2" customFormat="1" ht="30.25" customHeight="1" x14ac:dyDescent="0.35"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10" t="s">
        <v>11</v>
      </c>
    </row>
    <row r="7" spans="1:8" s="2" customFormat="1" ht="26.65" customHeight="1" x14ac:dyDescent="0.35">
      <c r="A7" s="2">
        <v>2491</v>
      </c>
      <c r="B7" s="11" t="s">
        <v>12</v>
      </c>
      <c r="C7" s="12" t="s">
        <v>13</v>
      </c>
      <c r="D7" s="12" t="s">
        <v>4</v>
      </c>
      <c r="E7" s="13"/>
      <c r="F7" s="14"/>
      <c r="G7" s="14"/>
      <c r="H7" s="15"/>
    </row>
    <row r="8" spans="1:8" s="2" customFormat="1" ht="13.4" customHeight="1" x14ac:dyDescent="0.35">
      <c r="B8" s="16"/>
      <c r="C8" s="17"/>
      <c r="D8" s="17"/>
      <c r="E8" s="17"/>
      <c r="F8" s="17"/>
      <c r="G8" s="17"/>
      <c r="H8" s="17"/>
    </row>
    <row r="9" spans="1:8" s="2" customFormat="1" ht="26.65" customHeight="1" x14ac:dyDescent="0.35">
      <c r="A9" s="2">
        <v>2492</v>
      </c>
      <c r="B9" s="11" t="s">
        <v>14</v>
      </c>
      <c r="C9" s="12" t="s">
        <v>15</v>
      </c>
      <c r="D9" s="12" t="s">
        <v>16</v>
      </c>
      <c r="E9" s="18" t="s">
        <v>17</v>
      </c>
      <c r="F9" s="19">
        <v>1</v>
      </c>
      <c r="G9" s="20">
        <v>0</v>
      </c>
      <c r="H9" s="15">
        <f>(E9 = CHAR(37)) * (F9*G9/100) + (E9 &lt;&gt; CHAR(37)) * (F9*G9)</f>
        <v>0</v>
      </c>
    </row>
    <row r="10" spans="1:8" s="2" customFormat="1" ht="13.4" customHeight="1" x14ac:dyDescent="0.35">
      <c r="B10" s="16"/>
      <c r="C10" s="17"/>
      <c r="D10" s="17"/>
      <c r="E10" s="17"/>
      <c r="F10" s="17"/>
      <c r="G10" s="17"/>
      <c r="H10" s="17"/>
    </row>
    <row r="11" spans="1:8" s="2" customFormat="1" ht="13.4" customHeight="1" x14ac:dyDescent="0.35">
      <c r="A11" s="2">
        <v>2493</v>
      </c>
      <c r="B11" s="11"/>
      <c r="C11" s="12" t="s">
        <v>18</v>
      </c>
      <c r="D11" s="12" t="s">
        <v>19</v>
      </c>
      <c r="E11" s="18" t="s">
        <v>17</v>
      </c>
      <c r="F11" s="19">
        <v>1</v>
      </c>
      <c r="G11" s="20">
        <v>0</v>
      </c>
      <c r="H11" s="15">
        <f>(E11 = CHAR(37)) * (F11*G11/100) + (E11 &lt;&gt; CHAR(37)) * (F11*G11)</f>
        <v>0</v>
      </c>
    </row>
    <row r="12" spans="1:8" s="2" customFormat="1" ht="13.4" customHeight="1" x14ac:dyDescent="0.35">
      <c r="B12" s="16"/>
      <c r="C12" s="17"/>
      <c r="D12" s="17"/>
      <c r="E12" s="17"/>
      <c r="F12" s="17"/>
      <c r="G12" s="17"/>
      <c r="H12" s="17"/>
    </row>
    <row r="13" spans="1:8" s="2" customFormat="1" ht="13.4" customHeight="1" x14ac:dyDescent="0.35">
      <c r="A13" s="2">
        <v>2746</v>
      </c>
      <c r="B13" s="11" t="s">
        <v>20</v>
      </c>
      <c r="C13" s="12"/>
      <c r="D13" s="21" t="s">
        <v>21</v>
      </c>
      <c r="E13" s="18"/>
      <c r="F13" s="19"/>
      <c r="G13" s="15"/>
      <c r="H13" s="15"/>
    </row>
    <row r="14" spans="1:8" s="2" customFormat="1" ht="13.4" customHeight="1" x14ac:dyDescent="0.35">
      <c r="B14" s="16"/>
      <c r="C14" s="17"/>
      <c r="D14" s="17"/>
      <c r="E14" s="17"/>
      <c r="F14" s="17"/>
      <c r="G14" s="17"/>
      <c r="H14" s="17"/>
    </row>
    <row r="15" spans="1:8" s="2" customFormat="1" ht="40" customHeight="1" x14ac:dyDescent="0.35">
      <c r="A15" s="2">
        <v>2747</v>
      </c>
      <c r="B15" s="11" t="s">
        <v>22</v>
      </c>
      <c r="C15" s="12"/>
      <c r="D15" s="12" t="s">
        <v>23</v>
      </c>
      <c r="E15" s="18" t="s">
        <v>17</v>
      </c>
      <c r="F15" s="15">
        <v>1</v>
      </c>
      <c r="G15" s="20">
        <v>0</v>
      </c>
      <c r="H15" s="15">
        <f>(E15 = CHAR(37)) * (F15*G15/100) + (E15 &lt;&gt; CHAR(37)) * (F15*G15)</f>
        <v>0</v>
      </c>
    </row>
    <row r="16" spans="1:8" s="2" customFormat="1" ht="13.4" customHeight="1" x14ac:dyDescent="0.35">
      <c r="B16" s="16"/>
      <c r="C16" s="17"/>
      <c r="D16" s="17"/>
      <c r="E16" s="17"/>
      <c r="F16" s="17"/>
      <c r="G16" s="17"/>
      <c r="H16" s="17"/>
    </row>
    <row r="17" spans="2:8" s="2" customFormat="1" ht="13.4" customHeight="1" x14ac:dyDescent="0.35">
      <c r="B17" s="22"/>
      <c r="C17" s="23"/>
      <c r="D17" s="23"/>
      <c r="E17" s="23"/>
      <c r="F17" s="23"/>
      <c r="G17" s="23"/>
      <c r="H17" s="23"/>
    </row>
    <row r="18" spans="2:8" s="2" customFormat="1" ht="13.4" customHeight="1" x14ac:dyDescent="0.35">
      <c r="B18" s="16"/>
      <c r="C18" s="17"/>
      <c r="D18" s="17"/>
      <c r="E18" s="17"/>
      <c r="F18" s="17"/>
      <c r="G18" s="17"/>
      <c r="H18" s="17"/>
    </row>
    <row r="19" spans="2:8" s="2" customFormat="1" ht="13.4" customHeight="1" x14ac:dyDescent="0.35">
      <c r="B19" s="22"/>
      <c r="C19" s="23"/>
      <c r="D19" s="23"/>
      <c r="E19" s="23"/>
      <c r="F19" s="23"/>
      <c r="G19" s="23"/>
      <c r="H19" s="23"/>
    </row>
    <row r="20" spans="2:8" s="2" customFormat="1" ht="13.4" customHeight="1" x14ac:dyDescent="0.35">
      <c r="B20" s="16"/>
      <c r="C20" s="17"/>
      <c r="D20" s="17"/>
      <c r="E20" s="17"/>
      <c r="F20" s="17"/>
      <c r="G20" s="17"/>
      <c r="H20" s="17"/>
    </row>
    <row r="21" spans="2:8" s="2" customFormat="1" ht="13.4" customHeight="1" x14ac:dyDescent="0.35">
      <c r="B21" s="22"/>
      <c r="C21" s="23"/>
      <c r="D21" s="23"/>
      <c r="E21" s="23"/>
      <c r="F21" s="23"/>
      <c r="G21" s="23"/>
      <c r="H21" s="23"/>
    </row>
    <row r="22" spans="2:8" s="2" customFormat="1" ht="13.4" customHeight="1" x14ac:dyDescent="0.35">
      <c r="B22" s="16"/>
      <c r="C22" s="17"/>
      <c r="D22" s="17"/>
      <c r="E22" s="17"/>
      <c r="F22" s="17"/>
      <c r="G22" s="17"/>
      <c r="H22" s="17"/>
    </row>
    <row r="23" spans="2:8" s="2" customFormat="1" ht="13.4" customHeight="1" x14ac:dyDescent="0.35">
      <c r="B23" s="22"/>
      <c r="C23" s="23"/>
      <c r="D23" s="23"/>
      <c r="E23" s="23"/>
      <c r="F23" s="23"/>
      <c r="G23" s="23"/>
      <c r="H23" s="23"/>
    </row>
    <row r="24" spans="2:8" s="2" customFormat="1" ht="13.4" customHeight="1" x14ac:dyDescent="0.35">
      <c r="B24" s="16"/>
      <c r="C24" s="17"/>
      <c r="D24" s="17"/>
      <c r="E24" s="17"/>
      <c r="F24" s="17"/>
      <c r="G24" s="17"/>
      <c r="H24" s="17"/>
    </row>
    <row r="25" spans="2:8" s="2" customFormat="1" ht="13.4" customHeight="1" x14ac:dyDescent="0.35">
      <c r="B25" s="22"/>
      <c r="C25" s="23"/>
      <c r="D25" s="23"/>
      <c r="E25" s="23"/>
      <c r="F25" s="23"/>
      <c r="G25" s="23"/>
      <c r="H25" s="23"/>
    </row>
    <row r="26" spans="2:8" s="2" customFormat="1" ht="13.4" customHeight="1" x14ac:dyDescent="0.35">
      <c r="B26" s="16"/>
      <c r="C26" s="17"/>
      <c r="D26" s="17"/>
      <c r="E26" s="17"/>
      <c r="F26" s="17"/>
      <c r="G26" s="17"/>
      <c r="H26" s="17"/>
    </row>
    <row r="27" spans="2:8" s="2" customFormat="1" ht="13.4" customHeight="1" x14ac:dyDescent="0.35">
      <c r="B27" s="22"/>
      <c r="C27" s="23"/>
      <c r="D27" s="23"/>
      <c r="E27" s="23"/>
      <c r="F27" s="23"/>
      <c r="G27" s="23"/>
      <c r="H27" s="23"/>
    </row>
    <row r="28" spans="2:8" s="2" customFormat="1" ht="13.4" customHeight="1" x14ac:dyDescent="0.35">
      <c r="B28" s="16"/>
      <c r="C28" s="17"/>
      <c r="D28" s="17"/>
      <c r="E28" s="17"/>
      <c r="F28" s="17"/>
      <c r="G28" s="17"/>
      <c r="H28" s="17"/>
    </row>
    <row r="29" spans="2:8" s="2" customFormat="1" ht="13.4" customHeight="1" x14ac:dyDescent="0.35">
      <c r="B29" s="22"/>
      <c r="C29" s="23"/>
      <c r="D29" s="23"/>
      <c r="E29" s="23"/>
      <c r="F29" s="23"/>
      <c r="G29" s="23"/>
      <c r="H29" s="23"/>
    </row>
    <row r="30" spans="2:8" s="2" customFormat="1" ht="13.4" customHeight="1" x14ac:dyDescent="0.35">
      <c r="B30" s="16"/>
      <c r="C30" s="17"/>
      <c r="D30" s="17"/>
      <c r="E30" s="17"/>
      <c r="F30" s="17"/>
      <c r="G30" s="17"/>
      <c r="H30" s="17"/>
    </row>
    <row r="31" spans="2:8" s="2" customFormat="1" ht="13.4" customHeight="1" x14ac:dyDescent="0.35">
      <c r="B31" s="22"/>
      <c r="C31" s="23"/>
      <c r="D31" s="23"/>
      <c r="E31" s="23"/>
      <c r="F31" s="23"/>
      <c r="G31" s="23"/>
      <c r="H31" s="23"/>
    </row>
    <row r="32" spans="2:8" s="2" customFormat="1" ht="13.4" customHeight="1" x14ac:dyDescent="0.35">
      <c r="B32" s="16"/>
      <c r="C32" s="17"/>
      <c r="D32" s="17"/>
      <c r="E32" s="17"/>
      <c r="F32" s="17"/>
      <c r="G32" s="17"/>
      <c r="H32" s="17"/>
    </row>
    <row r="33" spans="2:8" s="2" customFormat="1" ht="13.4" customHeight="1" x14ac:dyDescent="0.35">
      <c r="B33" s="22"/>
      <c r="C33" s="23"/>
      <c r="D33" s="23"/>
      <c r="E33" s="23"/>
      <c r="F33" s="23"/>
      <c r="G33" s="23"/>
      <c r="H33" s="23"/>
    </row>
    <row r="34" spans="2:8" s="2" customFormat="1" ht="13.4" customHeight="1" x14ac:dyDescent="0.35">
      <c r="B34" s="16"/>
      <c r="C34" s="17"/>
      <c r="D34" s="17"/>
      <c r="E34" s="17"/>
      <c r="F34" s="17"/>
      <c r="G34" s="17"/>
      <c r="H34" s="17"/>
    </row>
    <row r="35" spans="2:8" s="2" customFormat="1" ht="13.4" customHeight="1" x14ac:dyDescent="0.35">
      <c r="B35" s="22"/>
      <c r="C35" s="23"/>
      <c r="D35" s="23"/>
      <c r="E35" s="23"/>
      <c r="F35" s="23"/>
      <c r="G35" s="23"/>
      <c r="H35" s="23"/>
    </row>
    <row r="36" spans="2:8" s="2" customFormat="1" ht="13.4" customHeight="1" x14ac:dyDescent="0.35">
      <c r="B36" s="16"/>
      <c r="C36" s="17"/>
      <c r="D36" s="17"/>
      <c r="E36" s="17"/>
      <c r="F36" s="17"/>
      <c r="G36" s="17"/>
      <c r="H36" s="17"/>
    </row>
    <row r="37" spans="2:8" s="2" customFormat="1" ht="13.4" customHeight="1" x14ac:dyDescent="0.35">
      <c r="B37" s="22"/>
      <c r="C37" s="23"/>
      <c r="D37" s="23"/>
      <c r="E37" s="23"/>
      <c r="F37" s="23"/>
      <c r="G37" s="23"/>
      <c r="H37" s="23"/>
    </row>
    <row r="38" spans="2:8" s="2" customFormat="1" ht="13.4" customHeight="1" x14ac:dyDescent="0.35">
      <c r="B38" s="16"/>
      <c r="C38" s="17"/>
      <c r="D38" s="17"/>
      <c r="E38" s="17"/>
      <c r="F38" s="17"/>
      <c r="G38" s="17"/>
      <c r="H38" s="17"/>
    </row>
    <row r="39" spans="2:8" s="2" customFormat="1" ht="13.4" customHeight="1" x14ac:dyDescent="0.35">
      <c r="B39" s="22"/>
      <c r="C39" s="23"/>
      <c r="D39" s="23"/>
      <c r="E39" s="23"/>
      <c r="F39" s="23"/>
      <c r="G39" s="23"/>
      <c r="H39" s="23"/>
    </row>
    <row r="40" spans="2:8" s="2" customFormat="1" ht="13.4" customHeight="1" x14ac:dyDescent="0.35">
      <c r="B40" s="16"/>
      <c r="C40" s="17"/>
      <c r="D40" s="17"/>
      <c r="E40" s="17"/>
      <c r="F40" s="17"/>
      <c r="G40" s="17"/>
      <c r="H40" s="17"/>
    </row>
    <row r="41" spans="2:8" s="2" customFormat="1" ht="13.4" customHeight="1" x14ac:dyDescent="0.35">
      <c r="B41" s="22"/>
      <c r="C41" s="23"/>
      <c r="D41" s="23"/>
      <c r="E41" s="23"/>
      <c r="F41" s="23"/>
      <c r="G41" s="23"/>
      <c r="H41" s="23"/>
    </row>
    <row r="42" spans="2:8" s="2" customFormat="1" ht="13.4" customHeight="1" x14ac:dyDescent="0.35">
      <c r="B42" s="16"/>
      <c r="C42" s="17"/>
      <c r="D42" s="17"/>
      <c r="E42" s="17"/>
      <c r="F42" s="17"/>
      <c r="G42" s="17"/>
      <c r="H42" s="17"/>
    </row>
    <row r="43" spans="2:8" s="2" customFormat="1" ht="13.4" customHeight="1" x14ac:dyDescent="0.35">
      <c r="B43" s="22"/>
      <c r="C43" s="23"/>
      <c r="D43" s="23"/>
      <c r="E43" s="23"/>
      <c r="F43" s="23"/>
      <c r="G43" s="23"/>
      <c r="H43" s="23"/>
    </row>
    <row r="44" spans="2:8" s="2" customFormat="1" ht="13.4" customHeight="1" x14ac:dyDescent="0.35">
      <c r="B44" s="16"/>
      <c r="C44" s="17"/>
      <c r="D44" s="17"/>
      <c r="E44" s="17"/>
      <c r="F44" s="17"/>
      <c r="G44" s="17"/>
      <c r="H44" s="17"/>
    </row>
    <row r="45" spans="2:8" s="2" customFormat="1" ht="13.4" customHeight="1" x14ac:dyDescent="0.35">
      <c r="B45" s="22"/>
      <c r="C45" s="23"/>
      <c r="D45" s="23"/>
      <c r="E45" s="23"/>
      <c r="F45" s="23"/>
      <c r="G45" s="23"/>
      <c r="H45" s="23"/>
    </row>
    <row r="46" spans="2:8" s="2" customFormat="1" ht="13.4" customHeight="1" x14ac:dyDescent="0.35">
      <c r="B46" s="16"/>
      <c r="C46" s="17"/>
      <c r="D46" s="17"/>
      <c r="E46" s="17"/>
      <c r="F46" s="17"/>
      <c r="G46" s="17"/>
      <c r="H46" s="17"/>
    </row>
    <row r="47" spans="2:8" s="2" customFormat="1" ht="13.4" customHeight="1" x14ac:dyDescent="0.35">
      <c r="B47" s="22"/>
      <c r="C47" s="23"/>
      <c r="D47" s="23"/>
      <c r="E47" s="23"/>
      <c r="F47" s="23"/>
      <c r="G47" s="23"/>
      <c r="H47" s="23"/>
    </row>
    <row r="48" spans="2:8" s="2" customFormat="1" ht="13.4" customHeight="1" x14ac:dyDescent="0.35">
      <c r="B48" s="16"/>
      <c r="C48" s="17"/>
      <c r="D48" s="17"/>
      <c r="E48" s="17"/>
      <c r="F48" s="17"/>
      <c r="G48" s="17"/>
      <c r="H48" s="17"/>
    </row>
    <row r="49" spans="2:8" s="2" customFormat="1" ht="13.4" customHeight="1" x14ac:dyDescent="0.35">
      <c r="B49" s="22"/>
      <c r="C49" s="23"/>
      <c r="D49" s="23"/>
      <c r="E49" s="23"/>
      <c r="F49" s="23"/>
      <c r="G49" s="23"/>
      <c r="H49" s="23"/>
    </row>
    <row r="50" spans="2:8" s="2" customFormat="1" ht="13.4" customHeight="1" x14ac:dyDescent="0.35">
      <c r="B50" s="16"/>
      <c r="C50" s="17"/>
      <c r="D50" s="17"/>
      <c r="E50" s="17"/>
      <c r="F50" s="17"/>
      <c r="G50" s="17"/>
      <c r="H50" s="17"/>
    </row>
    <row r="51" spans="2:8" s="2" customFormat="1" ht="13.4" customHeight="1" x14ac:dyDescent="0.35">
      <c r="B51" s="22"/>
      <c r="C51" s="23"/>
      <c r="D51" s="23"/>
      <c r="E51" s="23"/>
      <c r="F51" s="23"/>
      <c r="G51" s="23"/>
      <c r="H51" s="23"/>
    </row>
    <row r="52" spans="2:8" s="2" customFormat="1" ht="13.4" customHeight="1" x14ac:dyDescent="0.35">
      <c r="B52" s="16"/>
      <c r="C52" s="17"/>
      <c r="D52" s="17"/>
      <c r="E52" s="17"/>
      <c r="F52" s="17"/>
      <c r="G52" s="17"/>
      <c r="H52" s="17"/>
    </row>
    <row r="53" spans="2:8" s="2" customFormat="1" ht="13.4" customHeight="1" x14ac:dyDescent="0.35">
      <c r="B53" s="22"/>
      <c r="C53" s="23"/>
      <c r="D53" s="23"/>
      <c r="E53" s="23"/>
      <c r="F53" s="23"/>
      <c r="G53" s="23"/>
      <c r="H53" s="23"/>
    </row>
    <row r="54" spans="2:8" s="2" customFormat="1" ht="13.4" customHeight="1" x14ac:dyDescent="0.35">
      <c r="B54" s="16"/>
      <c r="C54" s="17"/>
      <c r="D54" s="17"/>
      <c r="E54" s="17"/>
      <c r="F54" s="17"/>
      <c r="G54" s="17"/>
      <c r="H54" s="17"/>
    </row>
    <row r="55" spans="2:8" s="2" customFormat="1" ht="13.4" customHeight="1" x14ac:dyDescent="0.35">
      <c r="B55" s="22"/>
      <c r="C55" s="23"/>
      <c r="D55" s="23"/>
      <c r="E55" s="23"/>
      <c r="F55" s="23"/>
      <c r="G55" s="23"/>
      <c r="H55" s="23"/>
    </row>
    <row r="56" spans="2:8" s="2" customFormat="1" ht="13.4" customHeight="1" x14ac:dyDescent="0.35">
      <c r="B56" s="16"/>
      <c r="C56" s="17"/>
      <c r="D56" s="17"/>
      <c r="E56" s="17"/>
      <c r="F56" s="17"/>
      <c r="G56" s="17"/>
      <c r="H56" s="17"/>
    </row>
    <row r="57" spans="2:8" s="2" customFormat="1" ht="13.4" customHeight="1" x14ac:dyDescent="0.35">
      <c r="B57" s="22"/>
      <c r="C57" s="23"/>
      <c r="D57" s="23"/>
      <c r="E57" s="23"/>
      <c r="F57" s="23"/>
      <c r="G57" s="23"/>
      <c r="H57" s="23"/>
    </row>
    <row r="58" spans="2:8" s="2" customFormat="1" ht="13.4" customHeight="1" x14ac:dyDescent="0.35">
      <c r="B58" s="16"/>
      <c r="C58" s="17"/>
      <c r="D58" s="17"/>
      <c r="E58" s="17"/>
      <c r="F58" s="17"/>
      <c r="G58" s="17"/>
      <c r="H58" s="17"/>
    </row>
    <row r="59" spans="2:8" s="2" customFormat="1" ht="13.4" customHeight="1" x14ac:dyDescent="0.35">
      <c r="B59" s="22"/>
      <c r="C59" s="23"/>
      <c r="D59" s="23"/>
      <c r="E59" s="23"/>
      <c r="F59" s="23"/>
      <c r="G59" s="23"/>
      <c r="H59" s="23"/>
    </row>
    <row r="60" spans="2:8" s="3" customFormat="1" ht="18.75" customHeight="1" x14ac:dyDescent="0.35">
      <c r="B60" s="24" t="s">
        <v>24</v>
      </c>
      <c r="C60" s="25"/>
      <c r="D60" s="26"/>
      <c r="E60" s="27"/>
      <c r="F60" s="28"/>
      <c r="G60" s="28"/>
      <c r="H60" s="29">
        <f>SUM(H7:H59)</f>
        <v>0</v>
      </c>
    </row>
    <row r="61" spans="2:8" s="1" customFormat="1" ht="13" x14ac:dyDescent="0.35">
      <c r="H61" s="30" t="s">
        <v>25</v>
      </c>
    </row>
    <row r="62" spans="2:8" s="1" customFormat="1" ht="13.4" customHeight="1" x14ac:dyDescent="0.35">
      <c r="D62" s="31" t="s">
        <v>12</v>
      </c>
    </row>
    <row r="63" spans="2:8" s="1" customFormat="1" ht="13.5" x14ac:dyDescent="0.35">
      <c r="B63" s="5" t="s">
        <v>1</v>
      </c>
    </row>
    <row r="64" spans="2:8" s="1" customFormat="1" ht="13.5" x14ac:dyDescent="0.35">
      <c r="B64" s="5" t="s">
        <v>3</v>
      </c>
    </row>
    <row r="65" spans="1:8" s="1" customFormat="1" ht="13" x14ac:dyDescent="0.35">
      <c r="B65" s="6" t="s">
        <v>26</v>
      </c>
    </row>
    <row r="66" spans="1:8" s="1" customFormat="1" ht="30.25" customHeight="1" x14ac:dyDescent="0.35">
      <c r="B66" s="7" t="s">
        <v>27</v>
      </c>
    </row>
    <row r="67" spans="1:8" s="1" customFormat="1" ht="13" x14ac:dyDescent="0.35">
      <c r="H67" s="8" t="s">
        <v>28</v>
      </c>
    </row>
    <row r="68" spans="1:8" s="2" customFormat="1" ht="30.25" customHeight="1" x14ac:dyDescent="0.35">
      <c r="B68" s="9" t="s">
        <v>5</v>
      </c>
      <c r="C68" s="9" t="s">
        <v>6</v>
      </c>
      <c r="D68" s="9" t="s">
        <v>7</v>
      </c>
      <c r="E68" s="9" t="s">
        <v>8</v>
      </c>
      <c r="F68" s="9" t="s">
        <v>9</v>
      </c>
      <c r="G68" s="9" t="s">
        <v>10</v>
      </c>
      <c r="H68" s="10" t="s">
        <v>11</v>
      </c>
    </row>
    <row r="69" spans="1:8" s="2" customFormat="1" ht="26.65" customHeight="1" x14ac:dyDescent="0.35">
      <c r="A69" s="2">
        <v>219</v>
      </c>
      <c r="B69" s="11" t="s">
        <v>29</v>
      </c>
      <c r="C69" s="12" t="s">
        <v>30</v>
      </c>
      <c r="D69" s="21" t="s">
        <v>31</v>
      </c>
      <c r="E69" s="18"/>
      <c r="F69" s="15"/>
      <c r="G69" s="15"/>
      <c r="H69" s="15"/>
    </row>
    <row r="70" spans="1:8" s="2" customFormat="1" ht="13.4" customHeight="1" x14ac:dyDescent="0.35">
      <c r="B70" s="16"/>
      <c r="C70" s="17"/>
      <c r="D70" s="17"/>
      <c r="E70" s="17"/>
      <c r="F70" s="17"/>
      <c r="G70" s="17"/>
      <c r="H70" s="17"/>
    </row>
    <row r="71" spans="1:8" s="2" customFormat="1" ht="13.4" customHeight="1" x14ac:dyDescent="0.35">
      <c r="A71" s="2">
        <v>220</v>
      </c>
      <c r="B71" s="11" t="s">
        <v>32</v>
      </c>
      <c r="C71" s="12" t="s">
        <v>33</v>
      </c>
      <c r="D71" s="21" t="s">
        <v>34</v>
      </c>
      <c r="E71" s="18"/>
      <c r="F71" s="15"/>
      <c r="G71" s="15"/>
      <c r="H71" s="15"/>
    </row>
    <row r="72" spans="1:8" s="2" customFormat="1" ht="13.4" customHeight="1" x14ac:dyDescent="0.35">
      <c r="B72" s="16"/>
      <c r="C72" s="17"/>
      <c r="D72" s="17"/>
      <c r="E72" s="17"/>
      <c r="F72" s="17"/>
      <c r="G72" s="17"/>
      <c r="H72" s="17"/>
    </row>
    <row r="73" spans="1:8" s="2" customFormat="1" ht="26.65" customHeight="1" x14ac:dyDescent="0.35">
      <c r="A73" s="2">
        <v>221</v>
      </c>
      <c r="B73" s="11" t="s">
        <v>35</v>
      </c>
      <c r="C73" s="12" t="s">
        <v>36</v>
      </c>
      <c r="D73" s="12" t="s">
        <v>37</v>
      </c>
      <c r="E73" s="18" t="s">
        <v>38</v>
      </c>
      <c r="F73" s="15">
        <v>75</v>
      </c>
      <c r="G73" s="20">
        <v>0</v>
      </c>
      <c r="H73" s="15">
        <f>(E73 = CHAR(37)) * (F73*G73/100) + (E73 &lt;&gt; CHAR(37)) * (F73*G73)</f>
        <v>0</v>
      </c>
    </row>
    <row r="74" spans="1:8" s="2" customFormat="1" ht="13.4" customHeight="1" x14ac:dyDescent="0.35">
      <c r="B74" s="16"/>
      <c r="C74" s="17"/>
      <c r="D74" s="17"/>
      <c r="E74" s="17"/>
      <c r="F74" s="17"/>
      <c r="G74" s="17"/>
      <c r="H74" s="17"/>
    </row>
    <row r="75" spans="1:8" s="2" customFormat="1" ht="26.65" customHeight="1" x14ac:dyDescent="0.35">
      <c r="A75" s="2">
        <v>2496</v>
      </c>
      <c r="B75" s="11" t="s">
        <v>39</v>
      </c>
      <c r="C75" s="12" t="s">
        <v>40</v>
      </c>
      <c r="D75" s="12" t="s">
        <v>41</v>
      </c>
      <c r="E75" s="18" t="s">
        <v>17</v>
      </c>
      <c r="F75" s="19">
        <v>2</v>
      </c>
      <c r="G75" s="20">
        <v>0</v>
      </c>
      <c r="H75" s="15">
        <f>(E75 = CHAR(37)) * (F75*G75/100) + (E75 &lt;&gt; CHAR(37)) * (F75*G75)</f>
        <v>0</v>
      </c>
    </row>
    <row r="76" spans="1:8" s="2" customFormat="1" ht="13.4" customHeight="1" x14ac:dyDescent="0.35">
      <c r="B76" s="16"/>
      <c r="C76" s="17"/>
      <c r="D76" s="17"/>
      <c r="E76" s="17"/>
      <c r="F76" s="17"/>
      <c r="G76" s="17"/>
      <c r="H76" s="17"/>
    </row>
    <row r="77" spans="1:8" s="2" customFormat="1" ht="13.4" customHeight="1" x14ac:dyDescent="0.35">
      <c r="B77" s="22"/>
      <c r="C77" s="23"/>
      <c r="D77" s="23"/>
      <c r="E77" s="23"/>
      <c r="F77" s="23"/>
      <c r="G77" s="23"/>
      <c r="H77" s="23"/>
    </row>
    <row r="78" spans="1:8" s="2" customFormat="1" ht="13.4" customHeight="1" x14ac:dyDescent="0.35">
      <c r="B78" s="16"/>
      <c r="C78" s="17"/>
      <c r="D78" s="17"/>
      <c r="E78" s="17"/>
      <c r="F78" s="17"/>
      <c r="G78" s="17"/>
      <c r="H78" s="17"/>
    </row>
    <row r="79" spans="1:8" s="2" customFormat="1" ht="13.4" customHeight="1" x14ac:dyDescent="0.35">
      <c r="B79" s="22"/>
      <c r="C79" s="23"/>
      <c r="D79" s="23"/>
      <c r="E79" s="23"/>
      <c r="F79" s="23"/>
      <c r="G79" s="23"/>
      <c r="H79" s="23"/>
    </row>
    <row r="80" spans="1:8" s="2" customFormat="1" ht="13.4" customHeight="1" x14ac:dyDescent="0.35">
      <c r="B80" s="16"/>
      <c r="C80" s="17"/>
      <c r="D80" s="17"/>
      <c r="E80" s="17"/>
      <c r="F80" s="17"/>
      <c r="G80" s="17"/>
      <c r="H80" s="17"/>
    </row>
    <row r="81" spans="2:8" s="2" customFormat="1" ht="13.4" customHeight="1" x14ac:dyDescent="0.35">
      <c r="B81" s="22"/>
      <c r="C81" s="23"/>
      <c r="D81" s="23"/>
      <c r="E81" s="23"/>
      <c r="F81" s="23"/>
      <c r="G81" s="23"/>
      <c r="H81" s="23"/>
    </row>
    <row r="82" spans="2:8" s="2" customFormat="1" ht="13.4" customHeight="1" x14ac:dyDescent="0.35">
      <c r="B82" s="16"/>
      <c r="C82" s="17"/>
      <c r="D82" s="17"/>
      <c r="E82" s="17"/>
      <c r="F82" s="17"/>
      <c r="G82" s="17"/>
      <c r="H82" s="17"/>
    </row>
    <row r="83" spans="2:8" s="2" customFormat="1" ht="13.4" customHeight="1" x14ac:dyDescent="0.35">
      <c r="B83" s="22"/>
      <c r="C83" s="23"/>
      <c r="D83" s="23"/>
      <c r="E83" s="23"/>
      <c r="F83" s="23"/>
      <c r="G83" s="23"/>
      <c r="H83" s="23"/>
    </row>
    <row r="84" spans="2:8" s="2" customFormat="1" ht="13.4" customHeight="1" x14ac:dyDescent="0.35">
      <c r="B84" s="16"/>
      <c r="C84" s="17"/>
      <c r="D84" s="17"/>
      <c r="E84" s="17"/>
      <c r="F84" s="17"/>
      <c r="G84" s="17"/>
      <c r="H84" s="17"/>
    </row>
    <row r="85" spans="2:8" s="2" customFormat="1" ht="13.4" customHeight="1" x14ac:dyDescent="0.35">
      <c r="B85" s="22"/>
      <c r="C85" s="23"/>
      <c r="D85" s="23"/>
      <c r="E85" s="23"/>
      <c r="F85" s="23"/>
      <c r="G85" s="23"/>
      <c r="H85" s="23"/>
    </row>
    <row r="86" spans="2:8" s="2" customFormat="1" ht="13.4" customHeight="1" x14ac:dyDescent="0.35">
      <c r="B86" s="16"/>
      <c r="C86" s="17"/>
      <c r="D86" s="17"/>
      <c r="E86" s="17"/>
      <c r="F86" s="17"/>
      <c r="G86" s="17"/>
      <c r="H86" s="17"/>
    </row>
    <row r="87" spans="2:8" s="2" customFormat="1" ht="13.4" customHeight="1" x14ac:dyDescent="0.35">
      <c r="B87" s="22"/>
      <c r="C87" s="23"/>
      <c r="D87" s="23"/>
      <c r="E87" s="23"/>
      <c r="F87" s="23"/>
      <c r="G87" s="23"/>
      <c r="H87" s="23"/>
    </row>
    <row r="88" spans="2:8" s="2" customFormat="1" ht="13.4" customHeight="1" x14ac:dyDescent="0.35">
      <c r="B88" s="16"/>
      <c r="C88" s="17"/>
      <c r="D88" s="17"/>
      <c r="E88" s="17"/>
      <c r="F88" s="17"/>
      <c r="G88" s="17"/>
      <c r="H88" s="17"/>
    </row>
    <row r="89" spans="2:8" s="2" customFormat="1" ht="13.4" customHeight="1" x14ac:dyDescent="0.35">
      <c r="B89" s="22"/>
      <c r="C89" s="23"/>
      <c r="D89" s="23"/>
      <c r="E89" s="23"/>
      <c r="F89" s="23"/>
      <c r="G89" s="23"/>
      <c r="H89" s="23"/>
    </row>
    <row r="90" spans="2:8" s="2" customFormat="1" ht="13.4" customHeight="1" x14ac:dyDescent="0.35">
      <c r="B90" s="16"/>
      <c r="C90" s="17"/>
      <c r="D90" s="17"/>
      <c r="E90" s="17"/>
      <c r="F90" s="17"/>
      <c r="G90" s="17"/>
      <c r="H90" s="17"/>
    </row>
    <row r="91" spans="2:8" s="2" customFormat="1" ht="13.4" customHeight="1" x14ac:dyDescent="0.35">
      <c r="B91" s="22"/>
      <c r="C91" s="23"/>
      <c r="D91" s="23"/>
      <c r="E91" s="23"/>
      <c r="F91" s="23"/>
      <c r="G91" s="23"/>
      <c r="H91" s="23"/>
    </row>
    <row r="92" spans="2:8" s="2" customFormat="1" ht="13.4" customHeight="1" x14ac:dyDescent="0.35">
      <c r="B92" s="16"/>
      <c r="C92" s="17"/>
      <c r="D92" s="17"/>
      <c r="E92" s="17"/>
      <c r="F92" s="17"/>
      <c r="G92" s="17"/>
      <c r="H92" s="17"/>
    </row>
    <row r="93" spans="2:8" s="2" customFormat="1" ht="13.4" customHeight="1" x14ac:dyDescent="0.35">
      <c r="B93" s="22"/>
      <c r="C93" s="23"/>
      <c r="D93" s="23"/>
      <c r="E93" s="23"/>
      <c r="F93" s="23"/>
      <c r="G93" s="23"/>
      <c r="H93" s="23"/>
    </row>
    <row r="94" spans="2:8" s="2" customFormat="1" ht="13.4" customHeight="1" x14ac:dyDescent="0.35">
      <c r="B94" s="16"/>
      <c r="C94" s="17"/>
      <c r="D94" s="17"/>
      <c r="E94" s="17"/>
      <c r="F94" s="17"/>
      <c r="G94" s="17"/>
      <c r="H94" s="17"/>
    </row>
    <row r="95" spans="2:8" s="2" customFormat="1" ht="13.4" customHeight="1" x14ac:dyDescent="0.35">
      <c r="B95" s="22"/>
      <c r="C95" s="23"/>
      <c r="D95" s="23"/>
      <c r="E95" s="23"/>
      <c r="F95" s="23"/>
      <c r="G95" s="23"/>
      <c r="H95" s="23"/>
    </row>
    <row r="96" spans="2:8" s="2" customFormat="1" ht="13.4" customHeight="1" x14ac:dyDescent="0.35">
      <c r="B96" s="16"/>
      <c r="C96" s="17"/>
      <c r="D96" s="17"/>
      <c r="E96" s="17"/>
      <c r="F96" s="17"/>
      <c r="G96" s="17"/>
      <c r="H96" s="17"/>
    </row>
    <row r="97" spans="2:8" s="2" customFormat="1" ht="13.4" customHeight="1" x14ac:dyDescent="0.35">
      <c r="B97" s="22"/>
      <c r="C97" s="23"/>
      <c r="D97" s="23"/>
      <c r="E97" s="23"/>
      <c r="F97" s="23"/>
      <c r="G97" s="23"/>
      <c r="H97" s="23"/>
    </row>
    <row r="98" spans="2:8" s="2" customFormat="1" ht="13.4" customHeight="1" x14ac:dyDescent="0.35">
      <c r="B98" s="16"/>
      <c r="C98" s="17"/>
      <c r="D98" s="17"/>
      <c r="E98" s="17"/>
      <c r="F98" s="17"/>
      <c r="G98" s="17"/>
      <c r="H98" s="17"/>
    </row>
    <row r="99" spans="2:8" s="2" customFormat="1" ht="13.4" customHeight="1" x14ac:dyDescent="0.35">
      <c r="B99" s="22"/>
      <c r="C99" s="23"/>
      <c r="D99" s="23"/>
      <c r="E99" s="23"/>
      <c r="F99" s="23"/>
      <c r="G99" s="23"/>
      <c r="H99" s="23"/>
    </row>
    <row r="100" spans="2:8" s="2" customFormat="1" ht="13.4" customHeight="1" x14ac:dyDescent="0.35">
      <c r="B100" s="16"/>
      <c r="C100" s="17"/>
      <c r="D100" s="17"/>
      <c r="E100" s="17"/>
      <c r="F100" s="17"/>
      <c r="G100" s="17"/>
      <c r="H100" s="17"/>
    </row>
    <row r="101" spans="2:8" s="2" customFormat="1" ht="13.4" customHeight="1" x14ac:dyDescent="0.35">
      <c r="B101" s="22"/>
      <c r="C101" s="23"/>
      <c r="D101" s="23"/>
      <c r="E101" s="23"/>
      <c r="F101" s="23"/>
      <c r="G101" s="23"/>
      <c r="H101" s="23"/>
    </row>
    <row r="102" spans="2:8" s="2" customFormat="1" ht="13.4" customHeight="1" x14ac:dyDescent="0.35">
      <c r="B102" s="16"/>
      <c r="C102" s="17"/>
      <c r="D102" s="17"/>
      <c r="E102" s="17"/>
      <c r="F102" s="17"/>
      <c r="G102" s="17"/>
      <c r="H102" s="17"/>
    </row>
    <row r="103" spans="2:8" s="2" customFormat="1" ht="13.4" customHeight="1" x14ac:dyDescent="0.35">
      <c r="B103" s="22"/>
      <c r="C103" s="23"/>
      <c r="D103" s="23"/>
      <c r="E103" s="23"/>
      <c r="F103" s="23"/>
      <c r="G103" s="23"/>
      <c r="H103" s="23"/>
    </row>
    <row r="104" spans="2:8" s="2" customFormat="1" ht="13.4" customHeight="1" x14ac:dyDescent="0.35">
      <c r="B104" s="16"/>
      <c r="C104" s="17"/>
      <c r="D104" s="17"/>
      <c r="E104" s="17"/>
      <c r="F104" s="17"/>
      <c r="G104" s="17"/>
      <c r="H104" s="17"/>
    </row>
    <row r="105" spans="2:8" s="2" customFormat="1" ht="13.4" customHeight="1" x14ac:dyDescent="0.35">
      <c r="B105" s="22"/>
      <c r="C105" s="23"/>
      <c r="D105" s="23"/>
      <c r="E105" s="23"/>
      <c r="F105" s="23"/>
      <c r="G105" s="23"/>
      <c r="H105" s="23"/>
    </row>
    <row r="106" spans="2:8" s="2" customFormat="1" ht="13.4" customHeight="1" x14ac:dyDescent="0.35">
      <c r="B106" s="16"/>
      <c r="C106" s="17"/>
      <c r="D106" s="17"/>
      <c r="E106" s="17"/>
      <c r="F106" s="17"/>
      <c r="G106" s="17"/>
      <c r="H106" s="17"/>
    </row>
    <row r="107" spans="2:8" s="2" customFormat="1" ht="13.4" customHeight="1" x14ac:dyDescent="0.35">
      <c r="B107" s="22"/>
      <c r="C107" s="23"/>
      <c r="D107" s="23"/>
      <c r="E107" s="23"/>
      <c r="F107" s="23"/>
      <c r="G107" s="23"/>
      <c r="H107" s="23"/>
    </row>
    <row r="108" spans="2:8" s="2" customFormat="1" ht="13.4" customHeight="1" x14ac:dyDescent="0.35">
      <c r="B108" s="16"/>
      <c r="C108" s="17"/>
      <c r="D108" s="17"/>
      <c r="E108" s="17"/>
      <c r="F108" s="17"/>
      <c r="G108" s="17"/>
      <c r="H108" s="17"/>
    </row>
    <row r="109" spans="2:8" s="2" customFormat="1" ht="13.4" customHeight="1" x14ac:dyDescent="0.35">
      <c r="B109" s="22"/>
      <c r="C109" s="23"/>
      <c r="D109" s="23"/>
      <c r="E109" s="23"/>
      <c r="F109" s="23"/>
      <c r="G109" s="23"/>
      <c r="H109" s="23"/>
    </row>
    <row r="110" spans="2:8" s="2" customFormat="1" ht="13.4" customHeight="1" x14ac:dyDescent="0.35">
      <c r="B110" s="16"/>
      <c r="C110" s="17"/>
      <c r="D110" s="17"/>
      <c r="E110" s="17"/>
      <c r="F110" s="17"/>
      <c r="G110" s="17"/>
      <c r="H110" s="17"/>
    </row>
    <row r="111" spans="2:8" s="2" customFormat="1" ht="13.4" customHeight="1" x14ac:dyDescent="0.35">
      <c r="B111" s="22"/>
      <c r="C111" s="23"/>
      <c r="D111" s="23"/>
      <c r="E111" s="23"/>
      <c r="F111" s="23"/>
      <c r="G111" s="23"/>
      <c r="H111" s="23"/>
    </row>
    <row r="112" spans="2:8" s="2" customFormat="1" ht="13.4" customHeight="1" x14ac:dyDescent="0.35">
      <c r="B112" s="16"/>
      <c r="C112" s="17"/>
      <c r="D112" s="17"/>
      <c r="E112" s="17"/>
      <c r="F112" s="17"/>
      <c r="G112" s="17"/>
      <c r="H112" s="17"/>
    </row>
    <row r="113" spans="2:8" s="2" customFormat="1" ht="13.4" customHeight="1" x14ac:dyDescent="0.35">
      <c r="B113" s="22"/>
      <c r="C113" s="23"/>
      <c r="D113" s="23"/>
      <c r="E113" s="23"/>
      <c r="F113" s="23"/>
      <c r="G113" s="23"/>
      <c r="H113" s="23"/>
    </row>
    <row r="114" spans="2:8" s="2" customFormat="1" ht="13.4" customHeight="1" x14ac:dyDescent="0.35">
      <c r="B114" s="16"/>
      <c r="C114" s="17"/>
      <c r="D114" s="17"/>
      <c r="E114" s="17"/>
      <c r="F114" s="17"/>
      <c r="G114" s="17"/>
      <c r="H114" s="17"/>
    </row>
    <row r="115" spans="2:8" s="2" customFormat="1" ht="13.4" customHeight="1" x14ac:dyDescent="0.35">
      <c r="B115" s="22"/>
      <c r="C115" s="23"/>
      <c r="D115" s="23"/>
      <c r="E115" s="23"/>
      <c r="F115" s="23"/>
      <c r="G115" s="23"/>
      <c r="H115" s="23"/>
    </row>
    <row r="116" spans="2:8" s="2" customFormat="1" ht="13.4" customHeight="1" x14ac:dyDescent="0.35">
      <c r="B116" s="16"/>
      <c r="C116" s="17"/>
      <c r="D116" s="17"/>
      <c r="E116" s="17"/>
      <c r="F116" s="17"/>
      <c r="G116" s="17"/>
      <c r="H116" s="17"/>
    </row>
    <row r="117" spans="2:8" s="2" customFormat="1" ht="13.4" customHeight="1" x14ac:dyDescent="0.35">
      <c r="B117" s="22"/>
      <c r="C117" s="23"/>
      <c r="D117" s="23"/>
      <c r="E117" s="23"/>
      <c r="F117" s="23"/>
      <c r="G117" s="23"/>
      <c r="H117" s="23"/>
    </row>
    <row r="118" spans="2:8" s="2" customFormat="1" ht="13.4" customHeight="1" x14ac:dyDescent="0.35">
      <c r="B118" s="16"/>
      <c r="C118" s="17"/>
      <c r="D118" s="17"/>
      <c r="E118" s="17"/>
      <c r="F118" s="17"/>
      <c r="G118" s="17"/>
      <c r="H118" s="17"/>
    </row>
    <row r="119" spans="2:8" s="2" customFormat="1" ht="13.4" customHeight="1" x14ac:dyDescent="0.35">
      <c r="B119" s="22"/>
      <c r="C119" s="23"/>
      <c r="D119" s="23"/>
      <c r="E119" s="23"/>
      <c r="F119" s="23"/>
      <c r="G119" s="23"/>
      <c r="H119" s="23"/>
    </row>
    <row r="120" spans="2:8" s="2" customFormat="1" ht="13.4" customHeight="1" x14ac:dyDescent="0.35">
      <c r="B120" s="16"/>
      <c r="C120" s="17"/>
      <c r="D120" s="17"/>
      <c r="E120" s="17"/>
      <c r="F120" s="17"/>
      <c r="G120" s="17"/>
      <c r="H120" s="17"/>
    </row>
    <row r="121" spans="2:8" s="2" customFormat="1" ht="13.4" customHeight="1" x14ac:dyDescent="0.35">
      <c r="B121" s="22"/>
      <c r="C121" s="23"/>
      <c r="D121" s="23"/>
      <c r="E121" s="23"/>
      <c r="F121" s="23"/>
      <c r="G121" s="23"/>
      <c r="H121" s="23"/>
    </row>
    <row r="122" spans="2:8" s="2" customFormat="1" ht="13.4" customHeight="1" x14ac:dyDescent="0.35">
      <c r="B122" s="16"/>
      <c r="C122" s="17"/>
      <c r="D122" s="17"/>
      <c r="E122" s="17"/>
      <c r="F122" s="17"/>
      <c r="G122" s="17"/>
      <c r="H122" s="17"/>
    </row>
    <row r="123" spans="2:8" s="3" customFormat="1" ht="18.75" customHeight="1" x14ac:dyDescent="0.35">
      <c r="B123" s="24" t="s">
        <v>24</v>
      </c>
      <c r="C123" s="25"/>
      <c r="D123" s="26"/>
      <c r="E123" s="27"/>
      <c r="F123" s="28"/>
      <c r="G123" s="28"/>
      <c r="H123" s="29">
        <f>SUM(H69:H122)</f>
        <v>0</v>
      </c>
    </row>
    <row r="124" spans="2:8" s="1" customFormat="1" ht="13" x14ac:dyDescent="0.35">
      <c r="H124" s="30" t="s">
        <v>25</v>
      </c>
    </row>
    <row r="125" spans="2:8" s="1" customFormat="1" ht="13.4" customHeight="1" x14ac:dyDescent="0.35">
      <c r="D125" s="31" t="s">
        <v>29</v>
      </c>
    </row>
    <row r="126" spans="2:8" s="1" customFormat="1" ht="13.5" x14ac:dyDescent="0.35">
      <c r="B126" s="5" t="s">
        <v>1</v>
      </c>
    </row>
    <row r="127" spans="2:8" s="1" customFormat="1" ht="13.5" x14ac:dyDescent="0.35">
      <c r="B127" s="5" t="s">
        <v>3</v>
      </c>
    </row>
    <row r="128" spans="2:8" s="1" customFormat="1" ht="13" x14ac:dyDescent="0.35">
      <c r="B128" s="6" t="s">
        <v>26</v>
      </c>
    </row>
    <row r="129" spans="1:8" s="1" customFormat="1" ht="30.25" customHeight="1" x14ac:dyDescent="0.35">
      <c r="B129" s="7" t="s">
        <v>27</v>
      </c>
    </row>
    <row r="130" spans="1:8" s="1" customFormat="1" ht="13" x14ac:dyDescent="0.35">
      <c r="H130" s="8" t="s">
        <v>42</v>
      </c>
    </row>
    <row r="131" spans="1:8" s="2" customFormat="1" ht="30.25" customHeight="1" x14ac:dyDescent="0.35">
      <c r="B131" s="9" t="s">
        <v>5</v>
      </c>
      <c r="C131" s="9" t="s">
        <v>6</v>
      </c>
      <c r="D131" s="9" t="s">
        <v>7</v>
      </c>
      <c r="E131" s="9" t="s">
        <v>8</v>
      </c>
      <c r="F131" s="9" t="s">
        <v>9</v>
      </c>
      <c r="G131" s="9" t="s">
        <v>10</v>
      </c>
      <c r="H131" s="10" t="s">
        <v>11</v>
      </c>
    </row>
    <row r="132" spans="1:8" s="2" customFormat="1" ht="26.65" customHeight="1" x14ac:dyDescent="0.35">
      <c r="A132" s="2">
        <v>1075</v>
      </c>
      <c r="B132" s="11" t="s">
        <v>43</v>
      </c>
      <c r="C132" s="12" t="s">
        <v>44</v>
      </c>
      <c r="D132" s="21" t="s">
        <v>45</v>
      </c>
      <c r="E132" s="18"/>
      <c r="F132" s="19"/>
      <c r="G132" s="15"/>
      <c r="H132" s="15"/>
    </row>
    <row r="133" spans="1:8" s="2" customFormat="1" ht="13.4" customHeight="1" x14ac:dyDescent="0.35">
      <c r="B133" s="16"/>
      <c r="C133" s="17"/>
      <c r="D133" s="17"/>
      <c r="E133" s="17"/>
      <c r="F133" s="17"/>
      <c r="G133" s="17"/>
      <c r="H133" s="17"/>
    </row>
    <row r="134" spans="1:8" s="2" customFormat="1" ht="13.4" customHeight="1" x14ac:dyDescent="0.35">
      <c r="A134" s="2">
        <v>2200</v>
      </c>
      <c r="B134" s="11" t="s">
        <v>46</v>
      </c>
      <c r="C134" s="12"/>
      <c r="D134" s="21" t="s">
        <v>47</v>
      </c>
      <c r="E134" s="18"/>
      <c r="F134" s="19"/>
      <c r="G134" s="15"/>
      <c r="H134" s="15"/>
    </row>
    <row r="135" spans="1:8" s="2" customFormat="1" ht="13.4" customHeight="1" x14ac:dyDescent="0.35">
      <c r="B135" s="16"/>
      <c r="C135" s="17"/>
      <c r="D135" s="17"/>
      <c r="E135" s="17"/>
      <c r="F135" s="17"/>
      <c r="G135" s="17"/>
      <c r="H135" s="17"/>
    </row>
    <row r="136" spans="1:8" s="2" customFormat="1" ht="26.65" customHeight="1" x14ac:dyDescent="0.35">
      <c r="A136" s="2">
        <v>2201</v>
      </c>
      <c r="B136" s="11"/>
      <c r="C136" s="12" t="s">
        <v>48</v>
      </c>
      <c r="D136" s="12" t="s">
        <v>49</v>
      </c>
      <c r="E136" s="18"/>
      <c r="F136" s="19"/>
      <c r="G136" s="15"/>
      <c r="H136" s="15"/>
    </row>
    <row r="137" spans="1:8" s="2" customFormat="1" ht="13.4" customHeight="1" x14ac:dyDescent="0.35">
      <c r="B137" s="16"/>
      <c r="C137" s="17"/>
      <c r="D137" s="17"/>
      <c r="E137" s="17"/>
      <c r="F137" s="17"/>
      <c r="G137" s="17"/>
      <c r="H137" s="17"/>
    </row>
    <row r="138" spans="1:8" s="2" customFormat="1" ht="26.65" customHeight="1" x14ac:dyDescent="0.35">
      <c r="A138" s="2">
        <v>2202</v>
      </c>
      <c r="B138" s="11" t="s">
        <v>50</v>
      </c>
      <c r="C138" s="12"/>
      <c r="D138" s="12" t="s">
        <v>51</v>
      </c>
      <c r="E138" s="18" t="s">
        <v>52</v>
      </c>
      <c r="F138" s="15">
        <v>11.5</v>
      </c>
      <c r="G138" s="20">
        <v>0</v>
      </c>
      <c r="H138" s="15">
        <f>(E138 = CHAR(37)) * (F138*G138/100) + (E138 &lt;&gt; CHAR(37)) * (F138*G138)</f>
        <v>0</v>
      </c>
    </row>
    <row r="139" spans="1:8" s="2" customFormat="1" ht="13.4" customHeight="1" x14ac:dyDescent="0.35">
      <c r="B139" s="16"/>
      <c r="C139" s="17"/>
      <c r="D139" s="17"/>
      <c r="E139" s="17"/>
      <c r="F139" s="17"/>
      <c r="G139" s="17"/>
      <c r="H139" s="17"/>
    </row>
    <row r="140" spans="1:8" s="2" customFormat="1" ht="13.4" customHeight="1" x14ac:dyDescent="0.35">
      <c r="A140" s="2">
        <v>2218</v>
      </c>
      <c r="B140" s="11"/>
      <c r="C140" s="12" t="s">
        <v>53</v>
      </c>
      <c r="D140" s="12" t="s">
        <v>54</v>
      </c>
      <c r="E140" s="18"/>
      <c r="F140" s="15"/>
      <c r="G140" s="15"/>
      <c r="H140" s="15"/>
    </row>
    <row r="141" spans="1:8" s="2" customFormat="1" ht="13.4" customHeight="1" x14ac:dyDescent="0.35">
      <c r="B141" s="16"/>
      <c r="C141" s="17"/>
      <c r="D141" s="17"/>
      <c r="E141" s="17"/>
      <c r="F141" s="17"/>
      <c r="G141" s="17"/>
      <c r="H141" s="17"/>
    </row>
    <row r="142" spans="1:8" s="2" customFormat="1" ht="26.65" customHeight="1" x14ac:dyDescent="0.35">
      <c r="A142" s="2">
        <v>2219</v>
      </c>
      <c r="B142" s="11" t="s">
        <v>55</v>
      </c>
      <c r="C142" s="12"/>
      <c r="D142" s="12" t="s">
        <v>56</v>
      </c>
      <c r="E142" s="18" t="s">
        <v>52</v>
      </c>
      <c r="F142" s="15">
        <v>11.5</v>
      </c>
      <c r="G142" s="20">
        <v>0</v>
      </c>
      <c r="H142" s="15">
        <f>(E142 = CHAR(37)) * (F142*G142/100) + (E142 &lt;&gt; CHAR(37)) * (F142*G142)</f>
        <v>0</v>
      </c>
    </row>
    <row r="143" spans="1:8" s="2" customFormat="1" ht="13.4" customHeight="1" x14ac:dyDescent="0.35">
      <c r="B143" s="16"/>
      <c r="C143" s="17"/>
      <c r="D143" s="17"/>
      <c r="E143" s="17"/>
      <c r="F143" s="17"/>
      <c r="G143" s="17"/>
      <c r="H143" s="17"/>
    </row>
    <row r="144" spans="1:8" s="2" customFormat="1" ht="26.65" customHeight="1" x14ac:dyDescent="0.35">
      <c r="A144" s="2">
        <v>2749</v>
      </c>
      <c r="B144" s="11" t="s">
        <v>55</v>
      </c>
      <c r="C144" s="12"/>
      <c r="D144" s="12" t="s">
        <v>57</v>
      </c>
      <c r="E144" s="18" t="s">
        <v>52</v>
      </c>
      <c r="F144" s="15">
        <v>2</v>
      </c>
      <c r="G144" s="20">
        <v>0</v>
      </c>
      <c r="H144" s="15">
        <f>(E144 = CHAR(37)) * (F144*G144/100) + (E144 &lt;&gt; CHAR(37)) * (F144*G144)</f>
        <v>0</v>
      </c>
    </row>
    <row r="145" spans="1:8" s="2" customFormat="1" ht="13.4" customHeight="1" x14ac:dyDescent="0.35">
      <c r="B145" s="16"/>
      <c r="C145" s="17"/>
      <c r="D145" s="17"/>
      <c r="E145" s="17"/>
      <c r="F145" s="17"/>
      <c r="G145" s="17"/>
      <c r="H145" s="17"/>
    </row>
    <row r="146" spans="1:8" s="2" customFormat="1" ht="26.65" customHeight="1" x14ac:dyDescent="0.35">
      <c r="A146" s="2">
        <v>2750</v>
      </c>
      <c r="B146" s="11" t="s">
        <v>58</v>
      </c>
      <c r="C146" s="12"/>
      <c r="D146" s="12" t="s">
        <v>59</v>
      </c>
      <c r="E146" s="18" t="s">
        <v>52</v>
      </c>
      <c r="F146" s="15">
        <v>13.5</v>
      </c>
      <c r="G146" s="20">
        <v>0</v>
      </c>
      <c r="H146" s="15">
        <f>(E146 = CHAR(37)) * (F146*G146/100) + (E146 &lt;&gt; CHAR(37)) * (F146*G146)</f>
        <v>0</v>
      </c>
    </row>
    <row r="147" spans="1:8" s="2" customFormat="1" ht="13.4" customHeight="1" x14ac:dyDescent="0.35">
      <c r="B147" s="16"/>
      <c r="C147" s="17"/>
      <c r="D147" s="17"/>
      <c r="E147" s="17"/>
      <c r="F147" s="17"/>
      <c r="G147" s="17"/>
      <c r="H147" s="17"/>
    </row>
    <row r="148" spans="1:8" s="2" customFormat="1" ht="13.4" customHeight="1" x14ac:dyDescent="0.35">
      <c r="B148" s="22"/>
      <c r="C148" s="23"/>
      <c r="D148" s="23"/>
      <c r="E148" s="23"/>
      <c r="F148" s="23"/>
      <c r="G148" s="23"/>
      <c r="H148" s="23"/>
    </row>
    <row r="149" spans="1:8" s="2" customFormat="1" ht="13.4" customHeight="1" x14ac:dyDescent="0.35">
      <c r="B149" s="16"/>
      <c r="C149" s="17"/>
      <c r="D149" s="17"/>
      <c r="E149" s="17"/>
      <c r="F149" s="17"/>
      <c r="G149" s="17"/>
      <c r="H149" s="17"/>
    </row>
    <row r="150" spans="1:8" s="2" customFormat="1" ht="13.4" customHeight="1" x14ac:dyDescent="0.35">
      <c r="B150" s="22"/>
      <c r="C150" s="23"/>
      <c r="D150" s="23"/>
      <c r="E150" s="23"/>
      <c r="F150" s="23"/>
      <c r="G150" s="23"/>
      <c r="H150" s="23"/>
    </row>
    <row r="151" spans="1:8" s="2" customFormat="1" ht="13.4" customHeight="1" x14ac:dyDescent="0.35">
      <c r="B151" s="16"/>
      <c r="C151" s="17"/>
      <c r="D151" s="17"/>
      <c r="E151" s="17"/>
      <c r="F151" s="17"/>
      <c r="G151" s="17"/>
      <c r="H151" s="17"/>
    </row>
    <row r="152" spans="1:8" s="2" customFormat="1" ht="13.4" customHeight="1" x14ac:dyDescent="0.35">
      <c r="B152" s="22"/>
      <c r="C152" s="23"/>
      <c r="D152" s="23"/>
      <c r="E152" s="23"/>
      <c r="F152" s="23"/>
      <c r="G152" s="23"/>
      <c r="H152" s="23"/>
    </row>
    <row r="153" spans="1:8" s="2" customFormat="1" ht="13.4" customHeight="1" x14ac:dyDescent="0.35">
      <c r="B153" s="16"/>
      <c r="C153" s="17"/>
      <c r="D153" s="17"/>
      <c r="E153" s="17"/>
      <c r="F153" s="17"/>
      <c r="G153" s="17"/>
      <c r="H153" s="17"/>
    </row>
    <row r="154" spans="1:8" s="2" customFormat="1" ht="13.4" customHeight="1" x14ac:dyDescent="0.35">
      <c r="B154" s="22"/>
      <c r="C154" s="23"/>
      <c r="D154" s="23"/>
      <c r="E154" s="23"/>
      <c r="F154" s="23"/>
      <c r="G154" s="23"/>
      <c r="H154" s="23"/>
    </row>
    <row r="155" spans="1:8" s="2" customFormat="1" ht="13.4" customHeight="1" x14ac:dyDescent="0.35">
      <c r="B155" s="16"/>
      <c r="C155" s="17"/>
      <c r="D155" s="17"/>
      <c r="E155" s="17"/>
      <c r="F155" s="17"/>
      <c r="G155" s="17"/>
      <c r="H155" s="17"/>
    </row>
    <row r="156" spans="1:8" s="2" customFormat="1" ht="13.4" customHeight="1" x14ac:dyDescent="0.35">
      <c r="B156" s="22"/>
      <c r="C156" s="23"/>
      <c r="D156" s="23"/>
      <c r="E156" s="23"/>
      <c r="F156" s="23"/>
      <c r="G156" s="23"/>
      <c r="H156" s="23"/>
    </row>
    <row r="157" spans="1:8" s="2" customFormat="1" ht="13.4" customHeight="1" x14ac:dyDescent="0.35">
      <c r="B157" s="16"/>
      <c r="C157" s="17"/>
      <c r="D157" s="17"/>
      <c r="E157" s="17"/>
      <c r="F157" s="17"/>
      <c r="G157" s="17"/>
      <c r="H157" s="17"/>
    </row>
    <row r="158" spans="1:8" s="2" customFormat="1" ht="13.4" customHeight="1" x14ac:dyDescent="0.35">
      <c r="B158" s="22"/>
      <c r="C158" s="23"/>
      <c r="D158" s="23"/>
      <c r="E158" s="23"/>
      <c r="F158" s="23"/>
      <c r="G158" s="23"/>
      <c r="H158" s="23"/>
    </row>
    <row r="159" spans="1:8" s="2" customFormat="1" ht="13.4" customHeight="1" x14ac:dyDescent="0.35">
      <c r="B159" s="16"/>
      <c r="C159" s="17"/>
      <c r="D159" s="17"/>
      <c r="E159" s="17"/>
      <c r="F159" s="17"/>
      <c r="G159" s="17"/>
      <c r="H159" s="17"/>
    </row>
    <row r="160" spans="1:8" s="2" customFormat="1" ht="13.4" customHeight="1" x14ac:dyDescent="0.35">
      <c r="B160" s="22"/>
      <c r="C160" s="23"/>
      <c r="D160" s="23"/>
      <c r="E160" s="23"/>
      <c r="F160" s="23"/>
      <c r="G160" s="23"/>
      <c r="H160" s="23"/>
    </row>
    <row r="161" spans="2:8" s="2" customFormat="1" ht="13.4" customHeight="1" x14ac:dyDescent="0.35">
      <c r="B161" s="16"/>
      <c r="C161" s="17"/>
      <c r="D161" s="17"/>
      <c r="E161" s="17"/>
      <c r="F161" s="17"/>
      <c r="G161" s="17"/>
      <c r="H161" s="17"/>
    </row>
    <row r="162" spans="2:8" s="2" customFormat="1" ht="13.4" customHeight="1" x14ac:dyDescent="0.35">
      <c r="B162" s="22"/>
      <c r="C162" s="23"/>
      <c r="D162" s="23"/>
      <c r="E162" s="23"/>
      <c r="F162" s="23"/>
      <c r="G162" s="23"/>
      <c r="H162" s="23"/>
    </row>
    <row r="163" spans="2:8" s="2" customFormat="1" ht="13.4" customHeight="1" x14ac:dyDescent="0.35">
      <c r="B163" s="16"/>
      <c r="C163" s="17"/>
      <c r="D163" s="17"/>
      <c r="E163" s="17"/>
      <c r="F163" s="17"/>
      <c r="G163" s="17"/>
      <c r="H163" s="17"/>
    </row>
    <row r="164" spans="2:8" s="2" customFormat="1" ht="13.4" customHeight="1" x14ac:dyDescent="0.35">
      <c r="B164" s="22"/>
      <c r="C164" s="23"/>
      <c r="D164" s="23"/>
      <c r="E164" s="23"/>
      <c r="F164" s="23"/>
      <c r="G164" s="23"/>
      <c r="H164" s="23"/>
    </row>
    <row r="165" spans="2:8" s="2" customFormat="1" ht="13.4" customHeight="1" x14ac:dyDescent="0.35">
      <c r="B165" s="16"/>
      <c r="C165" s="17"/>
      <c r="D165" s="17"/>
      <c r="E165" s="17"/>
      <c r="F165" s="17"/>
      <c r="G165" s="17"/>
      <c r="H165" s="17"/>
    </row>
    <row r="166" spans="2:8" s="2" customFormat="1" ht="13.4" customHeight="1" x14ac:dyDescent="0.35">
      <c r="B166" s="22"/>
      <c r="C166" s="23"/>
      <c r="D166" s="23"/>
      <c r="E166" s="23"/>
      <c r="F166" s="23"/>
      <c r="G166" s="23"/>
      <c r="H166" s="23"/>
    </row>
    <row r="167" spans="2:8" s="2" customFormat="1" ht="13.4" customHeight="1" x14ac:dyDescent="0.35">
      <c r="B167" s="16"/>
      <c r="C167" s="17"/>
      <c r="D167" s="17"/>
      <c r="E167" s="17"/>
      <c r="F167" s="17"/>
      <c r="G167" s="17"/>
      <c r="H167" s="17"/>
    </row>
    <row r="168" spans="2:8" s="2" customFormat="1" ht="13.4" customHeight="1" x14ac:dyDescent="0.35">
      <c r="B168" s="22"/>
      <c r="C168" s="23"/>
      <c r="D168" s="23"/>
      <c r="E168" s="23"/>
      <c r="F168" s="23"/>
      <c r="G168" s="23"/>
      <c r="H168" s="23"/>
    </row>
    <row r="169" spans="2:8" s="2" customFormat="1" ht="13.4" customHeight="1" x14ac:dyDescent="0.35">
      <c r="B169" s="16"/>
      <c r="C169" s="17"/>
      <c r="D169" s="17"/>
      <c r="E169" s="17"/>
      <c r="F169" s="17"/>
      <c r="G169" s="17"/>
      <c r="H169" s="17"/>
    </row>
    <row r="170" spans="2:8" s="2" customFormat="1" ht="13.4" customHeight="1" x14ac:dyDescent="0.35">
      <c r="B170" s="22"/>
      <c r="C170" s="23"/>
      <c r="D170" s="23"/>
      <c r="E170" s="23"/>
      <c r="F170" s="23"/>
      <c r="G170" s="23"/>
      <c r="H170" s="23"/>
    </row>
    <row r="171" spans="2:8" s="2" customFormat="1" ht="13.4" customHeight="1" x14ac:dyDescent="0.35">
      <c r="B171" s="16"/>
      <c r="C171" s="17"/>
      <c r="D171" s="17"/>
      <c r="E171" s="17"/>
      <c r="F171" s="17"/>
      <c r="G171" s="17"/>
      <c r="H171" s="17"/>
    </row>
    <row r="172" spans="2:8" s="2" customFormat="1" ht="13.4" customHeight="1" x14ac:dyDescent="0.35">
      <c r="B172" s="22"/>
      <c r="C172" s="23"/>
      <c r="D172" s="23"/>
      <c r="E172" s="23"/>
      <c r="F172" s="23"/>
      <c r="G172" s="23"/>
      <c r="H172" s="23"/>
    </row>
    <row r="173" spans="2:8" s="2" customFormat="1" ht="13.4" customHeight="1" x14ac:dyDescent="0.35">
      <c r="B173" s="16"/>
      <c r="C173" s="17"/>
      <c r="D173" s="17"/>
      <c r="E173" s="17"/>
      <c r="F173" s="17"/>
      <c r="G173" s="17"/>
      <c r="H173" s="17"/>
    </row>
    <row r="174" spans="2:8" s="2" customFormat="1" ht="13.4" customHeight="1" x14ac:dyDescent="0.35">
      <c r="B174" s="22"/>
      <c r="C174" s="23"/>
      <c r="D174" s="23"/>
      <c r="E174" s="23"/>
      <c r="F174" s="23"/>
      <c r="G174" s="23"/>
      <c r="H174" s="23"/>
    </row>
    <row r="175" spans="2:8" s="2" customFormat="1" ht="13.4" customHeight="1" x14ac:dyDescent="0.35">
      <c r="B175" s="16"/>
      <c r="C175" s="17"/>
      <c r="D175" s="17"/>
      <c r="E175" s="17"/>
      <c r="F175" s="17"/>
      <c r="G175" s="17"/>
      <c r="H175" s="17"/>
    </row>
    <row r="176" spans="2:8" s="2" customFormat="1" ht="13.4" customHeight="1" x14ac:dyDescent="0.35">
      <c r="B176" s="22"/>
      <c r="C176" s="23"/>
      <c r="D176" s="23"/>
      <c r="E176" s="23"/>
      <c r="F176" s="23"/>
      <c r="G176" s="23"/>
      <c r="H176" s="23"/>
    </row>
    <row r="177" spans="1:8" s="2" customFormat="1" ht="13.4" customHeight="1" x14ac:dyDescent="0.35">
      <c r="B177" s="16"/>
      <c r="C177" s="17"/>
      <c r="D177" s="17"/>
      <c r="E177" s="17"/>
      <c r="F177" s="17"/>
      <c r="G177" s="17"/>
      <c r="H177" s="17"/>
    </row>
    <row r="178" spans="1:8" s="2" customFormat="1" ht="13.4" customHeight="1" x14ac:dyDescent="0.35">
      <c r="B178" s="22"/>
      <c r="C178" s="23"/>
      <c r="D178" s="23"/>
      <c r="E178" s="23"/>
      <c r="F178" s="23"/>
      <c r="G178" s="23"/>
      <c r="H178" s="23"/>
    </row>
    <row r="179" spans="1:8" s="2" customFormat="1" ht="13.4" customHeight="1" x14ac:dyDescent="0.35">
      <c r="B179" s="16"/>
      <c r="C179" s="17"/>
      <c r="D179" s="17"/>
      <c r="E179" s="17"/>
      <c r="F179" s="17"/>
      <c r="G179" s="17"/>
      <c r="H179" s="17"/>
    </row>
    <row r="180" spans="1:8" s="2" customFormat="1" ht="13.4" customHeight="1" x14ac:dyDescent="0.35">
      <c r="B180" s="22"/>
      <c r="C180" s="23"/>
      <c r="D180" s="23"/>
      <c r="E180" s="23"/>
      <c r="F180" s="23"/>
      <c r="G180" s="23"/>
      <c r="H180" s="23"/>
    </row>
    <row r="181" spans="1:8" s="2" customFormat="1" ht="13.4" customHeight="1" x14ac:dyDescent="0.35">
      <c r="B181" s="16"/>
      <c r="C181" s="17"/>
      <c r="D181" s="17"/>
      <c r="E181" s="17"/>
      <c r="F181" s="17"/>
      <c r="G181" s="17"/>
      <c r="H181" s="17"/>
    </row>
    <row r="182" spans="1:8" s="2" customFormat="1" ht="13.4" customHeight="1" x14ac:dyDescent="0.35">
      <c r="B182" s="22"/>
      <c r="C182" s="23"/>
      <c r="D182" s="23"/>
      <c r="E182" s="23"/>
      <c r="F182" s="23"/>
      <c r="G182" s="23"/>
      <c r="H182" s="23"/>
    </row>
    <row r="183" spans="1:8" s="3" customFormat="1" ht="18.75" customHeight="1" x14ac:dyDescent="0.35">
      <c r="B183" s="24" t="s">
        <v>24</v>
      </c>
      <c r="C183" s="25"/>
      <c r="D183" s="26"/>
      <c r="E183" s="27"/>
      <c r="F183" s="28"/>
      <c r="G183" s="28"/>
      <c r="H183" s="29">
        <f>SUM(H132:H182)</f>
        <v>0</v>
      </c>
    </row>
    <row r="184" spans="1:8" s="1" customFormat="1" ht="13" x14ac:dyDescent="0.35">
      <c r="H184" s="30" t="s">
        <v>25</v>
      </c>
    </row>
    <row r="185" spans="1:8" s="1" customFormat="1" ht="13.4" customHeight="1" x14ac:dyDescent="0.35">
      <c r="D185" s="31" t="s">
        <v>43</v>
      </c>
    </row>
    <row r="186" spans="1:8" s="1" customFormat="1" ht="13.5" x14ac:dyDescent="0.35">
      <c r="B186" s="5" t="s">
        <v>1</v>
      </c>
    </row>
    <row r="187" spans="1:8" s="1" customFormat="1" ht="13.5" x14ac:dyDescent="0.35">
      <c r="B187" s="5" t="s">
        <v>3</v>
      </c>
    </row>
    <row r="188" spans="1:8" s="1" customFormat="1" ht="13" x14ac:dyDescent="0.35">
      <c r="B188" s="6" t="s">
        <v>26</v>
      </c>
    </row>
    <row r="189" spans="1:8" s="1" customFormat="1" ht="30.25" customHeight="1" x14ac:dyDescent="0.35">
      <c r="B189" s="7" t="s">
        <v>27</v>
      </c>
    </row>
    <row r="190" spans="1:8" s="1" customFormat="1" ht="13" x14ac:dyDescent="0.35">
      <c r="H190" s="8" t="s">
        <v>60</v>
      </c>
    </row>
    <row r="191" spans="1:8" s="2" customFormat="1" ht="30.25" customHeight="1" x14ac:dyDescent="0.35">
      <c r="B191" s="9" t="s">
        <v>5</v>
      </c>
      <c r="C191" s="9" t="s">
        <v>6</v>
      </c>
      <c r="D191" s="9" t="s">
        <v>7</v>
      </c>
      <c r="E191" s="9" t="s">
        <v>8</v>
      </c>
      <c r="F191" s="9" t="s">
        <v>9</v>
      </c>
      <c r="G191" s="9" t="s">
        <v>10</v>
      </c>
      <c r="H191" s="10" t="s">
        <v>11</v>
      </c>
    </row>
    <row r="192" spans="1:8" s="2" customFormat="1" ht="26.65" customHeight="1" x14ac:dyDescent="0.35">
      <c r="A192" s="2">
        <v>1108</v>
      </c>
      <c r="B192" s="11" t="s">
        <v>61</v>
      </c>
      <c r="C192" s="12" t="s">
        <v>62</v>
      </c>
      <c r="D192" s="21" t="s">
        <v>63</v>
      </c>
      <c r="E192" s="18"/>
      <c r="F192" s="15"/>
      <c r="G192" s="15"/>
      <c r="H192" s="15"/>
    </row>
    <row r="193" spans="1:8" s="2" customFormat="1" ht="13.4" customHeight="1" x14ac:dyDescent="0.35">
      <c r="B193" s="16"/>
      <c r="C193" s="17"/>
      <c r="D193" s="17"/>
      <c r="E193" s="17"/>
      <c r="F193" s="17"/>
      <c r="G193" s="17"/>
      <c r="H193" s="17"/>
    </row>
    <row r="194" spans="1:8" s="2" customFormat="1" ht="26.65" customHeight="1" x14ac:dyDescent="0.35">
      <c r="A194" s="2">
        <v>1109</v>
      </c>
      <c r="B194" s="11" t="s">
        <v>64</v>
      </c>
      <c r="C194" s="12" t="s">
        <v>65</v>
      </c>
      <c r="D194" s="21" t="s">
        <v>66</v>
      </c>
      <c r="E194" s="18"/>
      <c r="F194" s="15"/>
      <c r="G194" s="15"/>
      <c r="H194" s="15"/>
    </row>
    <row r="195" spans="1:8" s="2" customFormat="1" ht="13.4" customHeight="1" x14ac:dyDescent="0.35">
      <c r="B195" s="16"/>
      <c r="C195" s="17"/>
      <c r="D195" s="17"/>
      <c r="E195" s="17"/>
      <c r="F195" s="17"/>
      <c r="G195" s="17"/>
      <c r="H195" s="17"/>
    </row>
    <row r="196" spans="1:8" s="2" customFormat="1" ht="13.4" customHeight="1" x14ac:dyDescent="0.35">
      <c r="A196" s="2">
        <v>1110</v>
      </c>
      <c r="B196" s="11" t="s">
        <v>67</v>
      </c>
      <c r="C196" s="12"/>
      <c r="D196" s="21" t="s">
        <v>68</v>
      </c>
      <c r="E196" s="18"/>
      <c r="F196" s="15"/>
      <c r="G196" s="15"/>
      <c r="H196" s="15"/>
    </row>
    <row r="197" spans="1:8" s="2" customFormat="1" ht="13.4" customHeight="1" x14ac:dyDescent="0.35">
      <c r="B197" s="16"/>
      <c r="C197" s="17"/>
      <c r="D197" s="17"/>
      <c r="E197" s="17"/>
      <c r="F197" s="17"/>
      <c r="G197" s="17"/>
      <c r="H197" s="17"/>
    </row>
    <row r="198" spans="1:8" s="2" customFormat="1" ht="40" customHeight="1" x14ac:dyDescent="0.35">
      <c r="A198" s="2">
        <v>1112</v>
      </c>
      <c r="B198" s="11" t="s">
        <v>69</v>
      </c>
      <c r="C198" s="12"/>
      <c r="D198" s="12" t="s">
        <v>70</v>
      </c>
      <c r="E198" s="18" t="s">
        <v>52</v>
      </c>
      <c r="F198" s="15">
        <v>11.5</v>
      </c>
      <c r="G198" s="20">
        <v>0</v>
      </c>
      <c r="H198" s="15">
        <f>(E198 = CHAR(37)) * (F198*G198/100) + (E198 &lt;&gt; CHAR(37)) * (F198*G198)</f>
        <v>0</v>
      </c>
    </row>
    <row r="199" spans="1:8" s="2" customFormat="1" ht="13.4" customHeight="1" x14ac:dyDescent="0.35">
      <c r="B199" s="16"/>
      <c r="C199" s="17"/>
      <c r="D199" s="17"/>
      <c r="E199" s="17"/>
      <c r="F199" s="17"/>
      <c r="G199" s="17"/>
      <c r="H199" s="17"/>
    </row>
    <row r="200" spans="1:8" s="2" customFormat="1" ht="13.4" customHeight="1" x14ac:dyDescent="0.35">
      <c r="A200" s="2">
        <v>1118</v>
      </c>
      <c r="B200" s="11" t="s">
        <v>71</v>
      </c>
      <c r="C200" s="12" t="s">
        <v>72</v>
      </c>
      <c r="D200" s="21" t="s">
        <v>73</v>
      </c>
      <c r="E200" s="18"/>
      <c r="F200" s="15"/>
      <c r="G200" s="15"/>
      <c r="H200" s="15"/>
    </row>
    <row r="201" spans="1:8" s="2" customFormat="1" ht="13.4" customHeight="1" x14ac:dyDescent="0.35">
      <c r="B201" s="16"/>
      <c r="C201" s="17"/>
      <c r="D201" s="17"/>
      <c r="E201" s="17"/>
      <c r="F201" s="17"/>
      <c r="G201" s="17"/>
      <c r="H201" s="17"/>
    </row>
    <row r="202" spans="1:8" s="2" customFormat="1" ht="13.4" customHeight="1" x14ac:dyDescent="0.35">
      <c r="A202" s="2">
        <v>1119</v>
      </c>
      <c r="B202" s="11" t="s">
        <v>74</v>
      </c>
      <c r="C202" s="12"/>
      <c r="D202" s="12" t="s">
        <v>75</v>
      </c>
      <c r="E202" s="18" t="s">
        <v>52</v>
      </c>
      <c r="F202" s="15">
        <v>11.5</v>
      </c>
      <c r="G202" s="20">
        <v>0</v>
      </c>
      <c r="H202" s="15">
        <f>(E202 = CHAR(37)) * (F202*G202/100) + (E202 &lt;&gt; CHAR(37)) * (F202*G202)</f>
        <v>0</v>
      </c>
    </row>
    <row r="203" spans="1:8" s="2" customFormat="1" ht="13.4" customHeight="1" x14ac:dyDescent="0.35">
      <c r="B203" s="16"/>
      <c r="C203" s="17"/>
      <c r="D203" s="17"/>
      <c r="E203" s="17"/>
      <c r="F203" s="17"/>
      <c r="G203" s="17"/>
      <c r="H203" s="17"/>
    </row>
    <row r="204" spans="1:8" s="2" customFormat="1" ht="13.4" customHeight="1" x14ac:dyDescent="0.35">
      <c r="A204" s="2">
        <v>1120</v>
      </c>
      <c r="B204" s="11" t="s">
        <v>76</v>
      </c>
      <c r="C204" s="12" t="s">
        <v>77</v>
      </c>
      <c r="D204" s="21" t="s">
        <v>78</v>
      </c>
      <c r="E204" s="18"/>
      <c r="F204" s="15"/>
      <c r="G204" s="15"/>
      <c r="H204" s="15"/>
    </row>
    <row r="205" spans="1:8" s="2" customFormat="1" ht="13.4" customHeight="1" x14ac:dyDescent="0.35">
      <c r="B205" s="16"/>
      <c r="C205" s="17"/>
      <c r="D205" s="17"/>
      <c r="E205" s="17"/>
      <c r="F205" s="17"/>
      <c r="G205" s="17"/>
      <c r="H205" s="17"/>
    </row>
    <row r="206" spans="1:8" s="2" customFormat="1" ht="13.4" customHeight="1" x14ac:dyDescent="0.35">
      <c r="A206" s="2">
        <v>1122</v>
      </c>
      <c r="B206" s="11" t="s">
        <v>79</v>
      </c>
      <c r="C206" s="12"/>
      <c r="D206" s="12" t="s">
        <v>80</v>
      </c>
      <c r="E206" s="18" t="s">
        <v>81</v>
      </c>
      <c r="F206" s="15">
        <v>0.8</v>
      </c>
      <c r="G206" s="20">
        <v>0</v>
      </c>
      <c r="H206" s="15">
        <f>(E206 = CHAR(37)) * (F206*G206/100) + (E206 &lt;&gt; CHAR(37)) * (F206*G206)</f>
        <v>0</v>
      </c>
    </row>
    <row r="207" spans="1:8" s="2" customFormat="1" ht="13.4" customHeight="1" x14ac:dyDescent="0.35">
      <c r="B207" s="16"/>
      <c r="C207" s="17"/>
      <c r="D207" s="17"/>
      <c r="E207" s="17"/>
      <c r="F207" s="17"/>
      <c r="G207" s="17"/>
      <c r="H207" s="17"/>
    </row>
    <row r="208" spans="1:8" s="2" customFormat="1" ht="13.4" customHeight="1" x14ac:dyDescent="0.35">
      <c r="B208" s="22"/>
      <c r="C208" s="23"/>
      <c r="D208" s="23"/>
      <c r="E208" s="23"/>
      <c r="F208" s="23"/>
      <c r="G208" s="23"/>
      <c r="H208" s="23"/>
    </row>
    <row r="209" spans="2:8" s="2" customFormat="1" ht="13.4" customHeight="1" x14ac:dyDescent="0.35">
      <c r="B209" s="16"/>
      <c r="C209" s="17"/>
      <c r="D209" s="17"/>
      <c r="E209" s="17"/>
      <c r="F209" s="17"/>
      <c r="G209" s="17"/>
      <c r="H209" s="17"/>
    </row>
    <row r="210" spans="2:8" s="2" customFormat="1" ht="13.4" customHeight="1" x14ac:dyDescent="0.35">
      <c r="B210" s="22"/>
      <c r="C210" s="23"/>
      <c r="D210" s="23"/>
      <c r="E210" s="23"/>
      <c r="F210" s="23"/>
      <c r="G210" s="23"/>
      <c r="H210" s="23"/>
    </row>
    <row r="211" spans="2:8" s="2" customFormat="1" ht="13.4" customHeight="1" x14ac:dyDescent="0.35">
      <c r="B211" s="16"/>
      <c r="C211" s="17"/>
      <c r="D211" s="17"/>
      <c r="E211" s="17"/>
      <c r="F211" s="17"/>
      <c r="G211" s="17"/>
      <c r="H211" s="17"/>
    </row>
    <row r="212" spans="2:8" s="2" customFormat="1" ht="13.4" customHeight="1" x14ac:dyDescent="0.35">
      <c r="B212" s="22"/>
      <c r="C212" s="23"/>
      <c r="D212" s="23"/>
      <c r="E212" s="23"/>
      <c r="F212" s="23"/>
      <c r="G212" s="23"/>
      <c r="H212" s="23"/>
    </row>
    <row r="213" spans="2:8" s="2" customFormat="1" ht="13.4" customHeight="1" x14ac:dyDescent="0.35">
      <c r="B213" s="16"/>
      <c r="C213" s="17"/>
      <c r="D213" s="17"/>
      <c r="E213" s="17"/>
      <c r="F213" s="17"/>
      <c r="G213" s="17"/>
      <c r="H213" s="17"/>
    </row>
    <row r="214" spans="2:8" s="2" customFormat="1" ht="13.4" customHeight="1" x14ac:dyDescent="0.35">
      <c r="B214" s="22"/>
      <c r="C214" s="23"/>
      <c r="D214" s="23"/>
      <c r="E214" s="23"/>
      <c r="F214" s="23"/>
      <c r="G214" s="23"/>
      <c r="H214" s="23"/>
    </row>
    <row r="215" spans="2:8" s="2" customFormat="1" ht="13.4" customHeight="1" x14ac:dyDescent="0.35">
      <c r="B215" s="16"/>
      <c r="C215" s="17"/>
      <c r="D215" s="17"/>
      <c r="E215" s="17"/>
      <c r="F215" s="17"/>
      <c r="G215" s="17"/>
      <c r="H215" s="17"/>
    </row>
    <row r="216" spans="2:8" s="2" customFormat="1" ht="13.4" customHeight="1" x14ac:dyDescent="0.35">
      <c r="B216" s="22"/>
      <c r="C216" s="23"/>
      <c r="D216" s="23"/>
      <c r="E216" s="23"/>
      <c r="F216" s="23"/>
      <c r="G216" s="23"/>
      <c r="H216" s="23"/>
    </row>
    <row r="217" spans="2:8" s="2" customFormat="1" ht="13.4" customHeight="1" x14ac:dyDescent="0.35">
      <c r="B217" s="16"/>
      <c r="C217" s="17"/>
      <c r="D217" s="17"/>
      <c r="E217" s="17"/>
      <c r="F217" s="17"/>
      <c r="G217" s="17"/>
      <c r="H217" s="17"/>
    </row>
    <row r="218" spans="2:8" s="2" customFormat="1" ht="13.4" customHeight="1" x14ac:dyDescent="0.35">
      <c r="B218" s="22"/>
      <c r="C218" s="23"/>
      <c r="D218" s="23"/>
      <c r="E218" s="23"/>
      <c r="F218" s="23"/>
      <c r="G218" s="23"/>
      <c r="H218" s="23"/>
    </row>
    <row r="219" spans="2:8" s="2" customFormat="1" ht="13.4" customHeight="1" x14ac:dyDescent="0.35">
      <c r="B219" s="16"/>
      <c r="C219" s="17"/>
      <c r="D219" s="17"/>
      <c r="E219" s="17"/>
      <c r="F219" s="17"/>
      <c r="G219" s="17"/>
      <c r="H219" s="17"/>
    </row>
    <row r="220" spans="2:8" s="2" customFormat="1" ht="13.4" customHeight="1" x14ac:dyDescent="0.35">
      <c r="B220" s="22"/>
      <c r="C220" s="23"/>
      <c r="D220" s="23"/>
      <c r="E220" s="23"/>
      <c r="F220" s="23"/>
      <c r="G220" s="23"/>
      <c r="H220" s="23"/>
    </row>
    <row r="221" spans="2:8" s="2" customFormat="1" ht="13.4" customHeight="1" x14ac:dyDescent="0.35">
      <c r="B221" s="16"/>
      <c r="C221" s="17"/>
      <c r="D221" s="17"/>
      <c r="E221" s="17"/>
      <c r="F221" s="17"/>
      <c r="G221" s="17"/>
      <c r="H221" s="17"/>
    </row>
    <row r="222" spans="2:8" s="2" customFormat="1" ht="13.4" customHeight="1" x14ac:dyDescent="0.35">
      <c r="B222" s="22"/>
      <c r="C222" s="23"/>
      <c r="D222" s="23"/>
      <c r="E222" s="23"/>
      <c r="F222" s="23"/>
      <c r="G222" s="23"/>
      <c r="H222" s="23"/>
    </row>
    <row r="223" spans="2:8" s="2" customFormat="1" ht="13.4" customHeight="1" x14ac:dyDescent="0.35">
      <c r="B223" s="16"/>
      <c r="C223" s="17"/>
      <c r="D223" s="17"/>
      <c r="E223" s="17"/>
      <c r="F223" s="17"/>
      <c r="G223" s="17"/>
      <c r="H223" s="17"/>
    </row>
    <row r="224" spans="2:8" s="2" customFormat="1" ht="13.4" customHeight="1" x14ac:dyDescent="0.35">
      <c r="B224" s="22"/>
      <c r="C224" s="23"/>
      <c r="D224" s="23"/>
      <c r="E224" s="23"/>
      <c r="F224" s="23"/>
      <c r="G224" s="23"/>
      <c r="H224" s="23"/>
    </row>
    <row r="225" spans="2:8" s="2" customFormat="1" ht="13.4" customHeight="1" x14ac:dyDescent="0.35">
      <c r="B225" s="16"/>
      <c r="C225" s="17"/>
      <c r="D225" s="17"/>
      <c r="E225" s="17"/>
      <c r="F225" s="17"/>
      <c r="G225" s="17"/>
      <c r="H225" s="17"/>
    </row>
    <row r="226" spans="2:8" s="2" customFormat="1" ht="13.4" customHeight="1" x14ac:dyDescent="0.35">
      <c r="B226" s="22"/>
      <c r="C226" s="23"/>
      <c r="D226" s="23"/>
      <c r="E226" s="23"/>
      <c r="F226" s="23"/>
      <c r="G226" s="23"/>
      <c r="H226" s="23"/>
    </row>
    <row r="227" spans="2:8" s="2" customFormat="1" ht="13.4" customHeight="1" x14ac:dyDescent="0.35">
      <c r="B227" s="16"/>
      <c r="C227" s="17"/>
      <c r="D227" s="17"/>
      <c r="E227" s="17"/>
      <c r="F227" s="17"/>
      <c r="G227" s="17"/>
      <c r="H227" s="17"/>
    </row>
    <row r="228" spans="2:8" s="2" customFormat="1" ht="13.4" customHeight="1" x14ac:dyDescent="0.35">
      <c r="B228" s="22"/>
      <c r="C228" s="23"/>
      <c r="D228" s="23"/>
      <c r="E228" s="23"/>
      <c r="F228" s="23"/>
      <c r="G228" s="23"/>
      <c r="H228" s="23"/>
    </row>
    <row r="229" spans="2:8" s="2" customFormat="1" ht="13.4" customHeight="1" x14ac:dyDescent="0.35">
      <c r="B229" s="16"/>
      <c r="C229" s="17"/>
      <c r="D229" s="17"/>
      <c r="E229" s="17"/>
      <c r="F229" s="17"/>
      <c r="G229" s="17"/>
      <c r="H229" s="17"/>
    </row>
    <row r="230" spans="2:8" s="2" customFormat="1" ht="13.4" customHeight="1" x14ac:dyDescent="0.35">
      <c r="B230" s="22"/>
      <c r="C230" s="23"/>
      <c r="D230" s="23"/>
      <c r="E230" s="23"/>
      <c r="F230" s="23"/>
      <c r="G230" s="23"/>
      <c r="H230" s="23"/>
    </row>
    <row r="231" spans="2:8" s="2" customFormat="1" ht="13.4" customHeight="1" x14ac:dyDescent="0.35">
      <c r="B231" s="16"/>
      <c r="C231" s="17"/>
      <c r="D231" s="17"/>
      <c r="E231" s="17"/>
      <c r="F231" s="17"/>
      <c r="G231" s="17"/>
      <c r="H231" s="17"/>
    </row>
    <row r="232" spans="2:8" s="2" customFormat="1" ht="13.4" customHeight="1" x14ac:dyDescent="0.35">
      <c r="B232" s="22"/>
      <c r="C232" s="23"/>
      <c r="D232" s="23"/>
      <c r="E232" s="23"/>
      <c r="F232" s="23"/>
      <c r="G232" s="23"/>
      <c r="H232" s="23"/>
    </row>
    <row r="233" spans="2:8" s="2" customFormat="1" ht="13.4" customHeight="1" x14ac:dyDescent="0.35">
      <c r="B233" s="16"/>
      <c r="C233" s="17"/>
      <c r="D233" s="17"/>
      <c r="E233" s="17"/>
      <c r="F233" s="17"/>
      <c r="G233" s="17"/>
      <c r="H233" s="17"/>
    </row>
    <row r="234" spans="2:8" s="2" customFormat="1" ht="13.4" customHeight="1" x14ac:dyDescent="0.35">
      <c r="B234" s="22"/>
      <c r="C234" s="23"/>
      <c r="D234" s="23"/>
      <c r="E234" s="23"/>
      <c r="F234" s="23"/>
      <c r="G234" s="23"/>
      <c r="H234" s="23"/>
    </row>
    <row r="235" spans="2:8" s="2" customFormat="1" ht="13.4" customHeight="1" x14ac:dyDescent="0.35">
      <c r="B235" s="16"/>
      <c r="C235" s="17"/>
      <c r="D235" s="17"/>
      <c r="E235" s="17"/>
      <c r="F235" s="17"/>
      <c r="G235" s="17"/>
      <c r="H235" s="17"/>
    </row>
    <row r="236" spans="2:8" s="2" customFormat="1" ht="13.4" customHeight="1" x14ac:dyDescent="0.35">
      <c r="B236" s="22"/>
      <c r="C236" s="23"/>
      <c r="D236" s="23"/>
      <c r="E236" s="23"/>
      <c r="F236" s="23"/>
      <c r="G236" s="23"/>
      <c r="H236" s="23"/>
    </row>
    <row r="237" spans="2:8" s="2" customFormat="1" ht="13.4" customHeight="1" x14ac:dyDescent="0.35">
      <c r="B237" s="16"/>
      <c r="C237" s="17"/>
      <c r="D237" s="17"/>
      <c r="E237" s="17"/>
      <c r="F237" s="17"/>
      <c r="G237" s="17"/>
      <c r="H237" s="17"/>
    </row>
    <row r="238" spans="2:8" s="2" customFormat="1" ht="13.4" customHeight="1" x14ac:dyDescent="0.35">
      <c r="B238" s="22"/>
      <c r="C238" s="23"/>
      <c r="D238" s="23"/>
      <c r="E238" s="23"/>
      <c r="F238" s="23"/>
      <c r="G238" s="23"/>
      <c r="H238" s="23"/>
    </row>
    <row r="239" spans="2:8" s="2" customFormat="1" ht="13.4" customHeight="1" x14ac:dyDescent="0.35">
      <c r="B239" s="16"/>
      <c r="C239" s="17"/>
      <c r="D239" s="17"/>
      <c r="E239" s="17"/>
      <c r="F239" s="17"/>
      <c r="G239" s="17"/>
      <c r="H239" s="17"/>
    </row>
    <row r="240" spans="2:8" s="2" customFormat="1" ht="13.4" customHeight="1" x14ac:dyDescent="0.35">
      <c r="B240" s="22"/>
      <c r="C240" s="23"/>
      <c r="D240" s="23"/>
      <c r="E240" s="23"/>
      <c r="F240" s="23"/>
      <c r="G240" s="23"/>
      <c r="H240" s="23"/>
    </row>
    <row r="241" spans="1:8" s="2" customFormat="1" ht="13.4" customHeight="1" x14ac:dyDescent="0.35">
      <c r="B241" s="16"/>
      <c r="C241" s="17"/>
      <c r="D241" s="17"/>
      <c r="E241" s="17"/>
      <c r="F241" s="17"/>
      <c r="G241" s="17"/>
      <c r="H241" s="17"/>
    </row>
    <row r="242" spans="1:8" s="2" customFormat="1" ht="13.4" customHeight="1" x14ac:dyDescent="0.35">
      <c r="B242" s="22"/>
      <c r="C242" s="23"/>
      <c r="D242" s="23"/>
      <c r="E242" s="23"/>
      <c r="F242" s="23"/>
      <c r="G242" s="23"/>
      <c r="H242" s="23"/>
    </row>
    <row r="243" spans="1:8" s="2" customFormat="1" ht="13.4" customHeight="1" x14ac:dyDescent="0.35">
      <c r="B243" s="16"/>
      <c r="C243" s="17"/>
      <c r="D243" s="17"/>
      <c r="E243" s="17"/>
      <c r="F243" s="17"/>
      <c r="G243" s="17"/>
      <c r="H243" s="17"/>
    </row>
    <row r="244" spans="1:8" s="2" customFormat="1" ht="13.4" customHeight="1" x14ac:dyDescent="0.35">
      <c r="B244" s="22"/>
      <c r="C244" s="23"/>
      <c r="D244" s="23"/>
      <c r="E244" s="23"/>
      <c r="F244" s="23"/>
      <c r="G244" s="23"/>
      <c r="H244" s="23"/>
    </row>
    <row r="245" spans="1:8" s="3" customFormat="1" ht="18.75" customHeight="1" x14ac:dyDescent="0.35">
      <c r="B245" s="24" t="s">
        <v>24</v>
      </c>
      <c r="C245" s="25"/>
      <c r="D245" s="26"/>
      <c r="E245" s="27"/>
      <c r="F245" s="28"/>
      <c r="G245" s="28"/>
      <c r="H245" s="29">
        <f>SUM(H192:H244)</f>
        <v>0</v>
      </c>
    </row>
    <row r="246" spans="1:8" s="1" customFormat="1" ht="13" x14ac:dyDescent="0.35">
      <c r="H246" s="30" t="s">
        <v>25</v>
      </c>
    </row>
    <row r="247" spans="1:8" s="1" customFormat="1" ht="13.4" customHeight="1" x14ac:dyDescent="0.35">
      <c r="D247" s="31" t="s">
        <v>61</v>
      </c>
    </row>
    <row r="248" spans="1:8" s="1" customFormat="1" ht="13.5" x14ac:dyDescent="0.35">
      <c r="B248" s="5" t="s">
        <v>1</v>
      </c>
    </row>
    <row r="249" spans="1:8" s="1" customFormat="1" ht="13.5" x14ac:dyDescent="0.35">
      <c r="B249" s="5" t="s">
        <v>3</v>
      </c>
    </row>
    <row r="250" spans="1:8" s="1" customFormat="1" ht="13" x14ac:dyDescent="0.35">
      <c r="B250" s="6" t="s">
        <v>26</v>
      </c>
    </row>
    <row r="251" spans="1:8" s="1" customFormat="1" ht="30.25" customHeight="1" x14ac:dyDescent="0.35">
      <c r="B251" s="7" t="s">
        <v>27</v>
      </c>
    </row>
    <row r="252" spans="1:8" s="1" customFormat="1" ht="13" x14ac:dyDescent="0.35">
      <c r="H252" s="8" t="s">
        <v>82</v>
      </c>
    </row>
    <row r="253" spans="1:8" s="2" customFormat="1" ht="30.25" customHeight="1" x14ac:dyDescent="0.35">
      <c r="B253" s="9" t="s">
        <v>5</v>
      </c>
      <c r="C253" s="9" t="s">
        <v>6</v>
      </c>
      <c r="D253" s="9" t="s">
        <v>7</v>
      </c>
      <c r="E253" s="9" t="s">
        <v>8</v>
      </c>
      <c r="F253" s="9" t="s">
        <v>9</v>
      </c>
      <c r="G253" s="9" t="s">
        <v>10</v>
      </c>
      <c r="H253" s="10" t="s">
        <v>11</v>
      </c>
    </row>
    <row r="254" spans="1:8" s="2" customFormat="1" ht="26.65" customHeight="1" x14ac:dyDescent="0.35">
      <c r="A254" s="2">
        <v>2497</v>
      </c>
      <c r="B254" s="11" t="s">
        <v>83</v>
      </c>
      <c r="C254" s="12" t="s">
        <v>84</v>
      </c>
      <c r="D254" s="12" t="s">
        <v>85</v>
      </c>
      <c r="E254" s="18"/>
      <c r="F254" s="15"/>
      <c r="G254" s="15"/>
      <c r="H254" s="15"/>
    </row>
    <row r="255" spans="1:8" s="2" customFormat="1" ht="13.4" customHeight="1" x14ac:dyDescent="0.35">
      <c r="B255" s="16"/>
      <c r="C255" s="17"/>
      <c r="D255" s="17"/>
      <c r="E255" s="17"/>
      <c r="F255" s="17"/>
      <c r="G255" s="17"/>
      <c r="H255" s="17"/>
    </row>
    <row r="256" spans="1:8" s="2" customFormat="1" ht="13.4" customHeight="1" x14ac:dyDescent="0.35">
      <c r="A256" s="2">
        <v>2498</v>
      </c>
      <c r="B256" s="11" t="s">
        <v>86</v>
      </c>
      <c r="C256" s="12" t="s">
        <v>87</v>
      </c>
      <c r="D256" s="12" t="s">
        <v>88</v>
      </c>
      <c r="E256" s="18"/>
      <c r="F256" s="15"/>
      <c r="G256" s="15"/>
      <c r="H256" s="15"/>
    </row>
    <row r="257" spans="1:8" s="2" customFormat="1" ht="13.4" customHeight="1" x14ac:dyDescent="0.35">
      <c r="B257" s="16"/>
      <c r="C257" s="17"/>
      <c r="D257" s="17"/>
      <c r="E257" s="17"/>
      <c r="F257" s="17"/>
      <c r="G257" s="17"/>
      <c r="H257" s="17"/>
    </row>
    <row r="258" spans="1:8" s="2" customFormat="1" ht="13.4" customHeight="1" x14ac:dyDescent="0.35">
      <c r="A258" s="2">
        <v>2501</v>
      </c>
      <c r="B258" s="11"/>
      <c r="C258" s="12" t="s">
        <v>89</v>
      </c>
      <c r="D258" s="12" t="s">
        <v>90</v>
      </c>
      <c r="E258" s="18"/>
      <c r="F258" s="15"/>
      <c r="G258" s="15"/>
      <c r="H258" s="15"/>
    </row>
    <row r="259" spans="1:8" s="2" customFormat="1" ht="13.4" customHeight="1" x14ac:dyDescent="0.35">
      <c r="B259" s="16"/>
      <c r="C259" s="17"/>
      <c r="D259" s="17"/>
      <c r="E259" s="17"/>
      <c r="F259" s="17"/>
      <c r="G259" s="17"/>
      <c r="H259" s="17"/>
    </row>
    <row r="260" spans="1:8" s="2" customFormat="1" ht="13.4" customHeight="1" x14ac:dyDescent="0.35">
      <c r="A260" s="2">
        <v>2502</v>
      </c>
      <c r="B260" s="11" t="s">
        <v>91</v>
      </c>
      <c r="C260" s="12"/>
      <c r="D260" s="12" t="s">
        <v>92</v>
      </c>
      <c r="E260" s="18" t="s">
        <v>52</v>
      </c>
      <c r="F260" s="19">
        <v>16.100000000000001</v>
      </c>
      <c r="G260" s="20">
        <v>0</v>
      </c>
      <c r="H260" s="15">
        <f>(E260 = CHAR(37)) * (F260*G260/100) + (E260 &lt;&gt; CHAR(37)) * (F260*G260)</f>
        <v>0</v>
      </c>
    </row>
    <row r="261" spans="1:8" s="2" customFormat="1" ht="13.4" customHeight="1" x14ac:dyDescent="0.35">
      <c r="B261" s="16"/>
      <c r="C261" s="17"/>
      <c r="D261" s="17"/>
      <c r="E261" s="17"/>
      <c r="F261" s="17"/>
      <c r="G261" s="17"/>
      <c r="H261" s="17"/>
    </row>
    <row r="262" spans="1:8" s="2" customFormat="1" ht="13.4" customHeight="1" x14ac:dyDescent="0.35">
      <c r="A262" s="2">
        <v>2503</v>
      </c>
      <c r="B262" s="11"/>
      <c r="C262" s="12"/>
      <c r="D262" s="12" t="s">
        <v>93</v>
      </c>
      <c r="E262" s="18"/>
      <c r="F262" s="19"/>
      <c r="G262" s="15"/>
      <c r="H262" s="15"/>
    </row>
    <row r="263" spans="1:8" s="2" customFormat="1" ht="13.4" customHeight="1" x14ac:dyDescent="0.35">
      <c r="B263" s="16"/>
      <c r="C263" s="17"/>
      <c r="D263" s="17"/>
      <c r="E263" s="17"/>
      <c r="F263" s="17"/>
      <c r="G263" s="17"/>
      <c r="H263" s="17"/>
    </row>
    <row r="264" spans="1:8" s="2" customFormat="1" ht="13.4" customHeight="1" x14ac:dyDescent="0.35">
      <c r="A264" s="2">
        <v>2504</v>
      </c>
      <c r="B264" s="11" t="s">
        <v>94</v>
      </c>
      <c r="C264" s="12"/>
      <c r="D264" s="12" t="s">
        <v>95</v>
      </c>
      <c r="E264" s="18" t="s">
        <v>52</v>
      </c>
      <c r="F264" s="19">
        <v>3</v>
      </c>
      <c r="G264" s="20">
        <v>0</v>
      </c>
      <c r="H264" s="15">
        <f>(E264 = CHAR(37)) * (F264*G264/100) + (E264 &lt;&gt; CHAR(37)) * (F264*G264)</f>
        <v>0</v>
      </c>
    </row>
    <row r="265" spans="1:8" s="2" customFormat="1" ht="13.4" customHeight="1" x14ac:dyDescent="0.35">
      <c r="B265" s="16"/>
      <c r="C265" s="17"/>
      <c r="D265" s="17"/>
      <c r="E265" s="17"/>
      <c r="F265" s="17"/>
      <c r="G265" s="17"/>
      <c r="H265" s="17"/>
    </row>
    <row r="266" spans="1:8" s="2" customFormat="1" ht="13.4" customHeight="1" x14ac:dyDescent="0.35">
      <c r="A266" s="2">
        <v>2743</v>
      </c>
      <c r="B266" s="11" t="s">
        <v>96</v>
      </c>
      <c r="C266" s="12"/>
      <c r="D266" s="12" t="s">
        <v>97</v>
      </c>
      <c r="E266" s="18" t="s">
        <v>52</v>
      </c>
      <c r="F266" s="19">
        <v>1.3</v>
      </c>
      <c r="G266" s="20">
        <v>0</v>
      </c>
      <c r="H266" s="15">
        <f>(E266 = CHAR(37)) * (F266*G266/100) + (E266 &lt;&gt; CHAR(37)) * (F266*G266)</f>
        <v>0</v>
      </c>
    </row>
    <row r="267" spans="1:8" s="2" customFormat="1" ht="13.4" customHeight="1" x14ac:dyDescent="0.35">
      <c r="B267" s="16"/>
      <c r="C267" s="17"/>
      <c r="D267" s="17"/>
      <c r="E267" s="17"/>
      <c r="F267" s="17"/>
      <c r="G267" s="17"/>
      <c r="H267" s="17"/>
    </row>
    <row r="268" spans="1:8" s="2" customFormat="1" ht="13.4" customHeight="1" x14ac:dyDescent="0.35">
      <c r="A268" s="2">
        <v>2516</v>
      </c>
      <c r="B268" s="11" t="s">
        <v>98</v>
      </c>
      <c r="C268" s="12" t="s">
        <v>99</v>
      </c>
      <c r="D268" s="12" t="s">
        <v>100</v>
      </c>
      <c r="E268" s="18"/>
      <c r="F268" s="19"/>
      <c r="G268" s="15"/>
      <c r="H268" s="15"/>
    </row>
    <row r="269" spans="1:8" s="2" customFormat="1" ht="13.4" customHeight="1" x14ac:dyDescent="0.35">
      <c r="B269" s="16"/>
      <c r="C269" s="17"/>
      <c r="D269" s="17"/>
      <c r="E269" s="17"/>
      <c r="F269" s="17"/>
      <c r="G269" s="17"/>
      <c r="H269" s="17"/>
    </row>
    <row r="270" spans="1:8" s="2" customFormat="1" ht="13.4" customHeight="1" x14ac:dyDescent="0.35">
      <c r="A270" s="2">
        <v>2520</v>
      </c>
      <c r="B270" s="11"/>
      <c r="C270" s="12" t="s">
        <v>101</v>
      </c>
      <c r="D270" s="12" t="s">
        <v>102</v>
      </c>
      <c r="E270" s="18"/>
      <c r="F270" s="19"/>
      <c r="G270" s="15"/>
      <c r="H270" s="15"/>
    </row>
    <row r="271" spans="1:8" s="2" customFormat="1" ht="13.4" customHeight="1" x14ac:dyDescent="0.35">
      <c r="B271" s="16"/>
      <c r="C271" s="17"/>
      <c r="D271" s="17"/>
      <c r="E271" s="17"/>
      <c r="F271" s="17"/>
      <c r="G271" s="17"/>
      <c r="H271" s="17"/>
    </row>
    <row r="272" spans="1:8" s="2" customFormat="1" ht="13.4" customHeight="1" x14ac:dyDescent="0.35">
      <c r="A272" s="2">
        <v>2521</v>
      </c>
      <c r="B272" s="11" t="s">
        <v>103</v>
      </c>
      <c r="C272" s="12"/>
      <c r="D272" s="12" t="s">
        <v>104</v>
      </c>
      <c r="E272" s="18" t="s">
        <v>38</v>
      </c>
      <c r="F272" s="19">
        <v>6</v>
      </c>
      <c r="G272" s="20">
        <v>0</v>
      </c>
      <c r="H272" s="15">
        <f>(E272 = CHAR(37)) * (F272*G272/100) + (E272 &lt;&gt; CHAR(37)) * (F272*G272)</f>
        <v>0</v>
      </c>
    </row>
    <row r="273" spans="1:8" s="2" customFormat="1" ht="13.4" customHeight="1" x14ac:dyDescent="0.35">
      <c r="B273" s="16"/>
      <c r="C273" s="17"/>
      <c r="D273" s="17"/>
      <c r="E273" s="17"/>
      <c r="F273" s="17"/>
      <c r="G273" s="17"/>
      <c r="H273" s="17"/>
    </row>
    <row r="274" spans="1:8" s="2" customFormat="1" ht="13.4" customHeight="1" x14ac:dyDescent="0.35">
      <c r="A274" s="2">
        <v>2522</v>
      </c>
      <c r="B274" s="11" t="s">
        <v>105</v>
      </c>
      <c r="C274" s="12"/>
      <c r="D274" s="12" t="s">
        <v>106</v>
      </c>
      <c r="E274" s="18" t="s">
        <v>38</v>
      </c>
      <c r="F274" s="19">
        <v>4</v>
      </c>
      <c r="G274" s="20">
        <v>0</v>
      </c>
      <c r="H274" s="15">
        <f>(E274 = CHAR(37)) * (F274*G274/100) + (E274 &lt;&gt; CHAR(37)) * (F274*G274)</f>
        <v>0</v>
      </c>
    </row>
    <row r="275" spans="1:8" s="2" customFormat="1" ht="13.4" customHeight="1" x14ac:dyDescent="0.35">
      <c r="B275" s="16"/>
      <c r="C275" s="17"/>
      <c r="D275" s="17"/>
      <c r="E275" s="17"/>
      <c r="F275" s="17"/>
      <c r="G275" s="17"/>
      <c r="H275" s="17"/>
    </row>
    <row r="276" spans="1:8" s="2" customFormat="1" ht="13.4" customHeight="1" x14ac:dyDescent="0.35">
      <c r="A276" s="2">
        <v>2557</v>
      </c>
      <c r="B276" s="11" t="s">
        <v>107</v>
      </c>
      <c r="C276" s="12" t="s">
        <v>108</v>
      </c>
      <c r="D276" s="12" t="s">
        <v>109</v>
      </c>
      <c r="E276" s="18"/>
      <c r="F276" s="19"/>
      <c r="G276" s="15"/>
      <c r="H276" s="15"/>
    </row>
    <row r="277" spans="1:8" s="2" customFormat="1" ht="13.4" customHeight="1" x14ac:dyDescent="0.35">
      <c r="B277" s="16"/>
      <c r="C277" s="17"/>
      <c r="D277" s="17"/>
      <c r="E277" s="17"/>
      <c r="F277" s="17"/>
      <c r="G277" s="17"/>
      <c r="H277" s="17"/>
    </row>
    <row r="278" spans="1:8" s="2" customFormat="1" ht="13.4" customHeight="1" x14ac:dyDescent="0.35">
      <c r="A278" s="2">
        <v>2736</v>
      </c>
      <c r="B278" s="11"/>
      <c r="C278" s="12" t="s">
        <v>110</v>
      </c>
      <c r="D278" s="12" t="s">
        <v>111</v>
      </c>
      <c r="E278" s="18"/>
      <c r="F278" s="19"/>
      <c r="G278" s="15"/>
      <c r="H278" s="15"/>
    </row>
    <row r="279" spans="1:8" s="2" customFormat="1" ht="13.4" customHeight="1" x14ac:dyDescent="0.35">
      <c r="B279" s="16"/>
      <c r="C279" s="17"/>
      <c r="D279" s="17"/>
      <c r="E279" s="17"/>
      <c r="F279" s="17"/>
      <c r="G279" s="17"/>
      <c r="H279" s="17"/>
    </row>
    <row r="280" spans="1:8" s="2" customFormat="1" ht="13.4" customHeight="1" x14ac:dyDescent="0.35">
      <c r="A280" s="2">
        <v>2737</v>
      </c>
      <c r="B280" s="11" t="s">
        <v>112</v>
      </c>
      <c r="C280" s="12" t="s">
        <v>113</v>
      </c>
      <c r="D280" s="12" t="s">
        <v>95</v>
      </c>
      <c r="E280" s="18" t="s">
        <v>81</v>
      </c>
      <c r="F280" s="32">
        <v>3.5000000000000003E-2</v>
      </c>
      <c r="G280" s="20">
        <v>0</v>
      </c>
      <c r="H280" s="15">
        <f>(E280 = CHAR(37)) * (F280*G280/100) + (E280 &lt;&gt; CHAR(37)) * (F280*G280)</f>
        <v>0</v>
      </c>
    </row>
    <row r="281" spans="1:8" s="2" customFormat="1" ht="13.4" customHeight="1" x14ac:dyDescent="0.35">
      <c r="B281" s="16"/>
      <c r="C281" s="17"/>
      <c r="D281" s="17"/>
      <c r="E281" s="17"/>
      <c r="F281" s="17"/>
      <c r="G281" s="17"/>
      <c r="H281" s="17"/>
    </row>
    <row r="282" spans="1:8" s="2" customFormat="1" ht="13.4" customHeight="1" x14ac:dyDescent="0.35">
      <c r="A282" s="2">
        <v>2568</v>
      </c>
      <c r="B282" s="11"/>
      <c r="C282" s="12" t="s">
        <v>110</v>
      </c>
      <c r="D282" s="12" t="s">
        <v>114</v>
      </c>
      <c r="E282" s="18"/>
      <c r="F282" s="32"/>
      <c r="G282" s="15"/>
      <c r="H282" s="15"/>
    </row>
    <row r="283" spans="1:8" s="2" customFormat="1" ht="13.4" customHeight="1" x14ac:dyDescent="0.35">
      <c r="B283" s="16"/>
      <c r="C283" s="17"/>
      <c r="D283" s="17"/>
      <c r="E283" s="17"/>
      <c r="F283" s="17"/>
      <c r="G283" s="17"/>
      <c r="H283" s="17"/>
    </row>
    <row r="284" spans="1:8" s="2" customFormat="1" ht="13.4" customHeight="1" x14ac:dyDescent="0.35">
      <c r="A284" s="2">
        <v>2569</v>
      </c>
      <c r="B284" s="11" t="s">
        <v>115</v>
      </c>
      <c r="C284" s="12" t="s">
        <v>113</v>
      </c>
      <c r="D284" s="12" t="s">
        <v>92</v>
      </c>
      <c r="E284" s="18" t="s">
        <v>81</v>
      </c>
      <c r="F284" s="15">
        <v>0.75</v>
      </c>
      <c r="G284" s="20">
        <v>0</v>
      </c>
      <c r="H284" s="15">
        <f>(E284 = CHAR(37)) * (F284*G284/100) + (E284 &lt;&gt; CHAR(37)) * (F284*G284)</f>
        <v>0</v>
      </c>
    </row>
    <row r="285" spans="1:8" s="2" customFormat="1" ht="13.4" customHeight="1" x14ac:dyDescent="0.35">
      <c r="B285" s="16"/>
      <c r="C285" s="17"/>
      <c r="D285" s="17"/>
      <c r="E285" s="17"/>
      <c r="F285" s="17"/>
      <c r="G285" s="17"/>
      <c r="H285" s="17"/>
    </row>
    <row r="286" spans="1:8" s="2" customFormat="1" ht="13.4" customHeight="1" x14ac:dyDescent="0.35">
      <c r="A286" s="2">
        <v>2735</v>
      </c>
      <c r="B286" s="11" t="s">
        <v>116</v>
      </c>
      <c r="C286" s="12" t="s">
        <v>113</v>
      </c>
      <c r="D286" s="12" t="s">
        <v>95</v>
      </c>
      <c r="E286" s="18" t="s">
        <v>81</v>
      </c>
      <c r="F286" s="15">
        <v>0.06</v>
      </c>
      <c r="G286" s="20">
        <v>0</v>
      </c>
      <c r="H286" s="15">
        <f>(E286 = CHAR(37)) * (F286*G286/100) + (E286 &lt;&gt; CHAR(37)) * (F286*G286)</f>
        <v>0</v>
      </c>
    </row>
    <row r="287" spans="1:8" s="2" customFormat="1" ht="13.4" customHeight="1" x14ac:dyDescent="0.35">
      <c r="B287" s="16"/>
      <c r="C287" s="17"/>
      <c r="D287" s="17"/>
      <c r="E287" s="17"/>
      <c r="F287" s="17"/>
      <c r="G287" s="17"/>
      <c r="H287" s="17"/>
    </row>
    <row r="288" spans="1:8" s="2" customFormat="1" ht="13.4" customHeight="1" x14ac:dyDescent="0.35">
      <c r="A288" s="2">
        <v>2582</v>
      </c>
      <c r="B288" s="11" t="s">
        <v>117</v>
      </c>
      <c r="C288" s="12" t="s">
        <v>118</v>
      </c>
      <c r="D288" s="12" t="s">
        <v>119</v>
      </c>
      <c r="E288" s="18"/>
      <c r="F288" s="15"/>
      <c r="G288" s="15"/>
      <c r="H288" s="15"/>
    </row>
    <row r="289" spans="1:8" s="2" customFormat="1" ht="13.4" customHeight="1" x14ac:dyDescent="0.35">
      <c r="B289" s="16"/>
      <c r="C289" s="17"/>
      <c r="D289" s="17"/>
      <c r="E289" s="17"/>
      <c r="F289" s="17"/>
      <c r="G289" s="17"/>
      <c r="H289" s="17"/>
    </row>
    <row r="290" spans="1:8" s="2" customFormat="1" ht="13.4" customHeight="1" x14ac:dyDescent="0.35">
      <c r="A290" s="2">
        <v>2583</v>
      </c>
      <c r="B290" s="11"/>
      <c r="C290" s="12"/>
      <c r="D290" s="12" t="s">
        <v>120</v>
      </c>
      <c r="E290" s="18"/>
      <c r="F290" s="15"/>
      <c r="G290" s="15"/>
      <c r="H290" s="15"/>
    </row>
    <row r="291" spans="1:8" s="2" customFormat="1" ht="13.4" customHeight="1" x14ac:dyDescent="0.35">
      <c r="B291" s="16"/>
      <c r="C291" s="17"/>
      <c r="D291" s="17"/>
      <c r="E291" s="17"/>
      <c r="F291" s="17"/>
      <c r="G291" s="17"/>
      <c r="H291" s="17"/>
    </row>
    <row r="292" spans="1:8" s="2" customFormat="1" ht="13.4" customHeight="1" x14ac:dyDescent="0.35">
      <c r="A292" s="2">
        <v>2584</v>
      </c>
      <c r="B292" s="11" t="s">
        <v>121</v>
      </c>
      <c r="C292" s="12"/>
      <c r="D292" s="12" t="s">
        <v>92</v>
      </c>
      <c r="E292" s="18" t="s">
        <v>38</v>
      </c>
      <c r="F292" s="19">
        <v>65</v>
      </c>
      <c r="G292" s="20">
        <v>0</v>
      </c>
      <c r="H292" s="15">
        <f>(E292 = CHAR(37)) * (F292*G292/100) + (E292 &lt;&gt; CHAR(37)) * (F292*G292)</f>
        <v>0</v>
      </c>
    </row>
    <row r="293" spans="1:8" s="2" customFormat="1" ht="13.4" customHeight="1" x14ac:dyDescent="0.35">
      <c r="B293" s="16"/>
      <c r="C293" s="17"/>
      <c r="D293" s="17"/>
      <c r="E293" s="17"/>
      <c r="F293" s="17"/>
      <c r="G293" s="17"/>
      <c r="H293" s="17"/>
    </row>
    <row r="294" spans="1:8" s="2" customFormat="1" ht="13.4" customHeight="1" x14ac:dyDescent="0.35">
      <c r="A294" s="2">
        <v>2593</v>
      </c>
      <c r="B294" s="11" t="s">
        <v>122</v>
      </c>
      <c r="C294" s="12" t="s">
        <v>123</v>
      </c>
      <c r="D294" s="12" t="s">
        <v>124</v>
      </c>
      <c r="E294" s="18"/>
      <c r="F294" s="19"/>
      <c r="G294" s="15"/>
      <c r="H294" s="15"/>
    </row>
    <row r="295" spans="1:8" s="2" customFormat="1" ht="13.4" customHeight="1" x14ac:dyDescent="0.35">
      <c r="B295" s="16"/>
      <c r="C295" s="17"/>
      <c r="D295" s="17"/>
      <c r="E295" s="17"/>
      <c r="F295" s="17"/>
      <c r="G295" s="17"/>
      <c r="H295" s="17"/>
    </row>
    <row r="296" spans="1:8" s="2" customFormat="1" ht="26.65" customHeight="1" x14ac:dyDescent="0.35">
      <c r="A296" s="2">
        <v>2594</v>
      </c>
      <c r="B296" s="11" t="s">
        <v>125</v>
      </c>
      <c r="C296" s="12"/>
      <c r="D296" s="12" t="s">
        <v>126</v>
      </c>
      <c r="E296" s="18" t="s">
        <v>127</v>
      </c>
      <c r="F296" s="19">
        <v>15</v>
      </c>
      <c r="G296" s="20">
        <v>0</v>
      </c>
      <c r="H296" s="15">
        <f>(E296 = CHAR(37)) * (F296*G296/100) + (E296 &lt;&gt; CHAR(37)) * (F296*G296)</f>
        <v>0</v>
      </c>
    </row>
    <row r="297" spans="1:8" s="2" customFormat="1" ht="13.4" customHeight="1" x14ac:dyDescent="0.35">
      <c r="B297" s="16"/>
      <c r="C297" s="17"/>
      <c r="D297" s="17"/>
      <c r="E297" s="17"/>
      <c r="F297" s="17"/>
      <c r="G297" s="17"/>
      <c r="H297" s="17"/>
    </row>
    <row r="298" spans="1:8" s="2" customFormat="1" ht="26.65" customHeight="1" x14ac:dyDescent="0.35">
      <c r="A298" s="2">
        <v>2595</v>
      </c>
      <c r="B298" s="11" t="s">
        <v>128</v>
      </c>
      <c r="C298" s="12"/>
      <c r="D298" s="12" t="s">
        <v>129</v>
      </c>
      <c r="E298" s="18" t="s">
        <v>127</v>
      </c>
      <c r="F298" s="19">
        <v>62</v>
      </c>
      <c r="G298" s="20">
        <v>0</v>
      </c>
      <c r="H298" s="15">
        <f>(E298 = CHAR(37)) * (F298*G298/100) + (E298 &lt;&gt; CHAR(37)) * (F298*G298)</f>
        <v>0</v>
      </c>
    </row>
    <row r="299" spans="1:8" s="2" customFormat="1" ht="13.4" customHeight="1" x14ac:dyDescent="0.35">
      <c r="B299" s="16"/>
      <c r="C299" s="17"/>
      <c r="D299" s="17"/>
      <c r="E299" s="17"/>
      <c r="F299" s="17"/>
      <c r="G299" s="17"/>
      <c r="H299" s="17"/>
    </row>
    <row r="300" spans="1:8" s="2" customFormat="1" ht="13.4" customHeight="1" x14ac:dyDescent="0.35">
      <c r="B300" s="22"/>
      <c r="C300" s="23"/>
      <c r="D300" s="23"/>
      <c r="E300" s="23"/>
      <c r="F300" s="23"/>
      <c r="G300" s="23"/>
      <c r="H300" s="23"/>
    </row>
    <row r="301" spans="1:8" s="2" customFormat="1" ht="13.4" customHeight="1" x14ac:dyDescent="0.35">
      <c r="B301" s="16"/>
      <c r="C301" s="17"/>
      <c r="D301" s="17"/>
      <c r="E301" s="17"/>
      <c r="F301" s="17"/>
      <c r="G301" s="17"/>
      <c r="H301" s="17"/>
    </row>
    <row r="302" spans="1:8" s="2" customFormat="1" ht="13.4" customHeight="1" x14ac:dyDescent="0.35">
      <c r="B302" s="22"/>
      <c r="C302" s="23"/>
      <c r="D302" s="23"/>
      <c r="E302" s="23"/>
      <c r="F302" s="23"/>
      <c r="G302" s="23"/>
      <c r="H302" s="23"/>
    </row>
    <row r="303" spans="1:8" s="2" customFormat="1" ht="13.4" customHeight="1" x14ac:dyDescent="0.35">
      <c r="B303" s="16"/>
      <c r="C303" s="17"/>
      <c r="D303" s="17"/>
      <c r="E303" s="17"/>
      <c r="F303" s="17"/>
      <c r="G303" s="17"/>
      <c r="H303" s="17"/>
    </row>
    <row r="304" spans="1:8" s="2" customFormat="1" ht="13.4" customHeight="1" x14ac:dyDescent="0.35">
      <c r="B304" s="22"/>
      <c r="C304" s="23"/>
      <c r="D304" s="23"/>
      <c r="E304" s="23"/>
      <c r="F304" s="23"/>
      <c r="G304" s="23"/>
      <c r="H304" s="23"/>
    </row>
    <row r="305" spans="1:8" s="2" customFormat="1" ht="13.4" customHeight="1" x14ac:dyDescent="0.35">
      <c r="B305" s="16"/>
      <c r="C305" s="17"/>
      <c r="D305" s="17"/>
      <c r="E305" s="17"/>
      <c r="F305" s="17"/>
      <c r="G305" s="17"/>
      <c r="H305" s="17"/>
    </row>
    <row r="306" spans="1:8" s="2" customFormat="1" ht="13.4" customHeight="1" x14ac:dyDescent="0.35">
      <c r="B306" s="22"/>
      <c r="C306" s="23"/>
      <c r="D306" s="23"/>
      <c r="E306" s="23"/>
      <c r="F306" s="23"/>
      <c r="G306" s="23"/>
      <c r="H306" s="23"/>
    </row>
    <row r="307" spans="1:8" s="2" customFormat="1" ht="13.4" customHeight="1" x14ac:dyDescent="0.35">
      <c r="B307" s="16"/>
      <c r="C307" s="17"/>
      <c r="D307" s="17"/>
      <c r="E307" s="17"/>
      <c r="F307" s="17"/>
      <c r="G307" s="17"/>
      <c r="H307" s="17"/>
    </row>
    <row r="308" spans="1:8" s="3" customFormat="1" ht="18.75" customHeight="1" x14ac:dyDescent="0.35">
      <c r="B308" s="24" t="s">
        <v>24</v>
      </c>
      <c r="C308" s="25"/>
      <c r="D308" s="26"/>
      <c r="E308" s="27"/>
      <c r="F308" s="28"/>
      <c r="G308" s="28"/>
      <c r="H308" s="29">
        <f>SUM(H254:H307)</f>
        <v>0</v>
      </c>
    </row>
    <row r="309" spans="1:8" s="1" customFormat="1" ht="13" x14ac:dyDescent="0.35">
      <c r="H309" s="30" t="s">
        <v>25</v>
      </c>
    </row>
    <row r="310" spans="1:8" s="1" customFormat="1" ht="13.4" customHeight="1" x14ac:dyDescent="0.35">
      <c r="D310" s="31" t="s">
        <v>83</v>
      </c>
    </row>
    <row r="311" spans="1:8" s="1" customFormat="1" ht="13.5" x14ac:dyDescent="0.35">
      <c r="B311" s="5" t="s">
        <v>1</v>
      </c>
    </row>
    <row r="312" spans="1:8" s="1" customFormat="1" ht="13.5" x14ac:dyDescent="0.35">
      <c r="B312" s="5" t="s">
        <v>3</v>
      </c>
    </row>
    <row r="313" spans="1:8" s="1" customFormat="1" ht="13" x14ac:dyDescent="0.35">
      <c r="B313" s="6" t="s">
        <v>26</v>
      </c>
    </row>
    <row r="314" spans="1:8" s="1" customFormat="1" ht="30.25" customHeight="1" x14ac:dyDescent="0.35">
      <c r="B314" s="7" t="s">
        <v>27</v>
      </c>
    </row>
    <row r="315" spans="1:8" s="1" customFormat="1" ht="13" x14ac:dyDescent="0.35">
      <c r="H315" s="8" t="s">
        <v>130</v>
      </c>
    </row>
    <row r="316" spans="1:8" s="2" customFormat="1" ht="30.25" customHeight="1" x14ac:dyDescent="0.35">
      <c r="B316" s="9" t="s">
        <v>5</v>
      </c>
      <c r="C316" s="9" t="s">
        <v>6</v>
      </c>
      <c r="D316" s="9" t="s">
        <v>7</v>
      </c>
      <c r="E316" s="9" t="s">
        <v>8</v>
      </c>
      <c r="F316" s="9" t="s">
        <v>9</v>
      </c>
      <c r="G316" s="9" t="s">
        <v>10</v>
      </c>
      <c r="H316" s="10" t="s">
        <v>11</v>
      </c>
    </row>
    <row r="317" spans="1:8" s="2" customFormat="1" ht="26.65" customHeight="1" x14ac:dyDescent="0.35">
      <c r="A317" s="2">
        <v>2603</v>
      </c>
      <c r="B317" s="11" t="s">
        <v>131</v>
      </c>
      <c r="C317" s="12" t="s">
        <v>132</v>
      </c>
      <c r="D317" s="12" t="s">
        <v>133</v>
      </c>
      <c r="E317" s="18"/>
      <c r="F317" s="19"/>
      <c r="G317" s="15"/>
      <c r="H317" s="15"/>
    </row>
    <row r="318" spans="1:8" s="2" customFormat="1" ht="13.4" customHeight="1" x14ac:dyDescent="0.35">
      <c r="B318" s="16"/>
      <c r="C318" s="17"/>
      <c r="D318" s="17"/>
      <c r="E318" s="17"/>
      <c r="F318" s="17"/>
      <c r="G318" s="17"/>
      <c r="H318" s="17"/>
    </row>
    <row r="319" spans="1:8" s="2" customFormat="1" ht="66.650000000000006" customHeight="1" x14ac:dyDescent="0.35">
      <c r="A319" s="2">
        <v>2607</v>
      </c>
      <c r="B319" s="11"/>
      <c r="C319" s="12" t="s">
        <v>134</v>
      </c>
      <c r="D319" s="12" t="s">
        <v>135</v>
      </c>
      <c r="E319" s="18"/>
      <c r="F319" s="19"/>
      <c r="G319" s="15"/>
      <c r="H319" s="15"/>
    </row>
    <row r="320" spans="1:8" s="2" customFormat="1" ht="13.4" customHeight="1" x14ac:dyDescent="0.35">
      <c r="B320" s="16"/>
      <c r="C320" s="17"/>
      <c r="D320" s="17"/>
      <c r="E320" s="17"/>
      <c r="F320" s="17"/>
      <c r="G320" s="17"/>
      <c r="H320" s="17"/>
    </row>
    <row r="321" spans="1:8" s="2" customFormat="1" ht="13.4" customHeight="1" x14ac:dyDescent="0.35">
      <c r="A321" s="2">
        <v>2608</v>
      </c>
      <c r="B321" s="11"/>
      <c r="C321" s="12"/>
      <c r="D321" s="12" t="s">
        <v>136</v>
      </c>
      <c r="E321" s="18"/>
      <c r="F321" s="19"/>
      <c r="G321" s="15"/>
      <c r="H321" s="15"/>
    </row>
    <row r="322" spans="1:8" s="2" customFormat="1" ht="13.4" customHeight="1" x14ac:dyDescent="0.35">
      <c r="B322" s="16"/>
      <c r="C322" s="17"/>
      <c r="D322" s="17"/>
      <c r="E322" s="17"/>
      <c r="F322" s="17"/>
      <c r="G322" s="17"/>
      <c r="H322" s="17"/>
    </row>
    <row r="323" spans="1:8" s="2" customFormat="1" ht="13.4" customHeight="1" x14ac:dyDescent="0.35">
      <c r="A323" s="2">
        <v>2609</v>
      </c>
      <c r="B323" s="11" t="s">
        <v>137</v>
      </c>
      <c r="C323" s="12"/>
      <c r="D323" s="12" t="s">
        <v>138</v>
      </c>
      <c r="E323" s="18" t="s">
        <v>127</v>
      </c>
      <c r="F323" s="19">
        <v>53</v>
      </c>
      <c r="G323" s="20">
        <v>0</v>
      </c>
      <c r="H323" s="15">
        <f>(E323 = CHAR(37)) * (F323*G323/100) + (E323 &lt;&gt; CHAR(37)) * (F323*G323)</f>
        <v>0</v>
      </c>
    </row>
    <row r="324" spans="1:8" s="2" customFormat="1" ht="13.4" customHeight="1" x14ac:dyDescent="0.35">
      <c r="B324" s="16"/>
      <c r="C324" s="17"/>
      <c r="D324" s="17"/>
      <c r="E324" s="17"/>
      <c r="F324" s="17"/>
      <c r="G324" s="17"/>
      <c r="H324" s="17"/>
    </row>
    <row r="325" spans="1:8" s="2" customFormat="1" ht="13.4" customHeight="1" x14ac:dyDescent="0.35">
      <c r="A325" s="2">
        <v>2738</v>
      </c>
      <c r="B325" s="11" t="s">
        <v>139</v>
      </c>
      <c r="C325" s="12"/>
      <c r="D325" s="12" t="s">
        <v>140</v>
      </c>
      <c r="E325" s="18" t="s">
        <v>127</v>
      </c>
      <c r="F325" s="19">
        <v>18</v>
      </c>
      <c r="G325" s="20">
        <v>0</v>
      </c>
      <c r="H325" s="15">
        <f>(E325 = CHAR(37)) * (F325*G325/100) + (E325 &lt;&gt; CHAR(37)) * (F325*G325)</f>
        <v>0</v>
      </c>
    </row>
    <row r="326" spans="1:8" s="2" customFormat="1" ht="13.4" customHeight="1" x14ac:dyDescent="0.35">
      <c r="B326" s="16"/>
      <c r="C326" s="17"/>
      <c r="D326" s="17"/>
      <c r="E326" s="17"/>
      <c r="F326" s="17"/>
      <c r="G326" s="17"/>
      <c r="H326" s="17"/>
    </row>
    <row r="327" spans="1:8" s="2" customFormat="1" ht="13.4" customHeight="1" x14ac:dyDescent="0.35">
      <c r="A327" s="2">
        <v>2739</v>
      </c>
      <c r="B327" s="11" t="s">
        <v>141</v>
      </c>
      <c r="C327" s="12"/>
      <c r="D327" s="12" t="s">
        <v>142</v>
      </c>
      <c r="E327" s="18" t="s">
        <v>38</v>
      </c>
      <c r="F327" s="19">
        <v>58</v>
      </c>
      <c r="G327" s="20">
        <v>0</v>
      </c>
      <c r="H327" s="15">
        <f>(E327 = CHAR(37)) * (F327*G327/100) + (E327 &lt;&gt; CHAR(37)) * (F327*G327)</f>
        <v>0</v>
      </c>
    </row>
    <row r="328" spans="1:8" s="2" customFormat="1" ht="13.4" customHeight="1" x14ac:dyDescent="0.35">
      <c r="B328" s="16"/>
      <c r="C328" s="17"/>
      <c r="D328" s="17"/>
      <c r="E328" s="17"/>
      <c r="F328" s="17"/>
      <c r="G328" s="17"/>
      <c r="H328" s="17"/>
    </row>
    <row r="329" spans="1:8" s="2" customFormat="1" ht="13.4" customHeight="1" x14ac:dyDescent="0.35">
      <c r="A329" s="2">
        <v>2650</v>
      </c>
      <c r="B329" s="11"/>
      <c r="C329" s="12" t="s">
        <v>18</v>
      </c>
      <c r="D329" s="12" t="s">
        <v>143</v>
      </c>
      <c r="E329" s="18"/>
      <c r="F329" s="19"/>
      <c r="G329" s="15"/>
      <c r="H329" s="15"/>
    </row>
    <row r="330" spans="1:8" s="2" customFormat="1" ht="13.4" customHeight="1" x14ac:dyDescent="0.35">
      <c r="B330" s="16"/>
      <c r="C330" s="17"/>
      <c r="D330" s="17"/>
      <c r="E330" s="17"/>
      <c r="F330" s="17"/>
      <c r="G330" s="17"/>
      <c r="H330" s="17"/>
    </row>
    <row r="331" spans="1:8" s="2" customFormat="1" ht="13.4" customHeight="1" x14ac:dyDescent="0.35">
      <c r="A331" s="2">
        <v>2651</v>
      </c>
      <c r="B331" s="11" t="s">
        <v>144</v>
      </c>
      <c r="C331" s="12"/>
      <c r="D331" s="12" t="s">
        <v>145</v>
      </c>
      <c r="E331" s="18" t="s">
        <v>17</v>
      </c>
      <c r="F331" s="19">
        <v>1</v>
      </c>
      <c r="G331" s="20">
        <v>0</v>
      </c>
      <c r="H331" s="15">
        <f>(E331 = CHAR(37)) * (F331*G331/100) + (E331 &lt;&gt; CHAR(37)) * (F331*G331)</f>
        <v>0</v>
      </c>
    </row>
    <row r="332" spans="1:8" s="2" customFormat="1" ht="13.4" customHeight="1" x14ac:dyDescent="0.35">
      <c r="B332" s="16"/>
      <c r="C332" s="17"/>
      <c r="D332" s="17"/>
      <c r="E332" s="17"/>
      <c r="F332" s="17"/>
      <c r="G332" s="17"/>
      <c r="H332" s="17"/>
    </row>
    <row r="333" spans="1:8" s="2" customFormat="1" ht="13.4" customHeight="1" x14ac:dyDescent="0.35">
      <c r="A333" s="2">
        <v>2653</v>
      </c>
      <c r="B333" s="11" t="s">
        <v>146</v>
      </c>
      <c r="C333" s="12" t="s">
        <v>65</v>
      </c>
      <c r="D333" s="12" t="s">
        <v>147</v>
      </c>
      <c r="E333" s="18"/>
      <c r="F333" s="19"/>
      <c r="G333" s="15"/>
      <c r="H333" s="15"/>
    </row>
    <row r="334" spans="1:8" s="2" customFormat="1" ht="13.4" customHeight="1" x14ac:dyDescent="0.35">
      <c r="B334" s="16"/>
      <c r="C334" s="17"/>
      <c r="D334" s="17"/>
      <c r="E334" s="17"/>
      <c r="F334" s="17"/>
      <c r="G334" s="17"/>
      <c r="H334" s="17"/>
    </row>
    <row r="335" spans="1:8" s="2" customFormat="1" ht="26.65" customHeight="1" x14ac:dyDescent="0.35">
      <c r="A335" s="2">
        <v>2654</v>
      </c>
      <c r="B335" s="11" t="s">
        <v>148</v>
      </c>
      <c r="C335" s="12"/>
      <c r="D335" s="12" t="s">
        <v>149</v>
      </c>
      <c r="E335" s="18" t="s">
        <v>17</v>
      </c>
      <c r="F335" s="19">
        <v>1</v>
      </c>
      <c r="G335" s="20">
        <v>0</v>
      </c>
      <c r="H335" s="15">
        <f>(E335 = CHAR(37)) * (F335*G335/100) + (E335 &lt;&gt; CHAR(37)) * (F335*G335)</f>
        <v>0</v>
      </c>
    </row>
    <row r="336" spans="1:8" s="2" customFormat="1" ht="13.4" customHeight="1" x14ac:dyDescent="0.35">
      <c r="B336" s="16"/>
      <c r="C336" s="17"/>
      <c r="D336" s="17"/>
      <c r="E336" s="17"/>
      <c r="F336" s="17"/>
      <c r="G336" s="17"/>
      <c r="H336" s="17"/>
    </row>
    <row r="337" spans="1:8" s="2" customFormat="1" ht="13.4" customHeight="1" x14ac:dyDescent="0.35">
      <c r="A337" s="2">
        <v>2659</v>
      </c>
      <c r="B337" s="11" t="s">
        <v>150</v>
      </c>
      <c r="C337" s="12" t="s">
        <v>151</v>
      </c>
      <c r="D337" s="12" t="s">
        <v>152</v>
      </c>
      <c r="E337" s="18"/>
      <c r="F337" s="19"/>
      <c r="G337" s="15"/>
      <c r="H337" s="15"/>
    </row>
    <row r="338" spans="1:8" s="2" customFormat="1" ht="13.4" customHeight="1" x14ac:dyDescent="0.35">
      <c r="B338" s="16"/>
      <c r="C338" s="17"/>
      <c r="D338" s="17"/>
      <c r="E338" s="17"/>
      <c r="F338" s="17"/>
      <c r="G338" s="17"/>
      <c r="H338" s="17"/>
    </row>
    <row r="339" spans="1:8" s="2" customFormat="1" ht="13.4" customHeight="1" x14ac:dyDescent="0.35">
      <c r="A339" s="2">
        <v>2660</v>
      </c>
      <c r="B339" s="11" t="s">
        <v>153</v>
      </c>
      <c r="C339" s="12"/>
      <c r="D339" s="12" t="s">
        <v>154</v>
      </c>
      <c r="E339" s="18" t="s">
        <v>127</v>
      </c>
      <c r="F339" s="19">
        <v>3</v>
      </c>
      <c r="G339" s="20">
        <v>0</v>
      </c>
      <c r="H339" s="15">
        <f>(E339 = CHAR(37)) * (F339*G339/100) + (E339 &lt;&gt; CHAR(37)) * (F339*G339)</f>
        <v>0</v>
      </c>
    </row>
    <row r="340" spans="1:8" s="2" customFormat="1" ht="13.4" customHeight="1" x14ac:dyDescent="0.35">
      <c r="B340" s="16"/>
      <c r="C340" s="17"/>
      <c r="D340" s="17"/>
      <c r="E340" s="17"/>
      <c r="F340" s="17"/>
      <c r="G340" s="17"/>
      <c r="H340" s="17"/>
    </row>
    <row r="341" spans="1:8" s="2" customFormat="1" ht="13.4" customHeight="1" x14ac:dyDescent="0.35">
      <c r="B341" s="22"/>
      <c r="C341" s="23"/>
      <c r="D341" s="23"/>
      <c r="E341" s="23"/>
      <c r="F341" s="23"/>
      <c r="G341" s="23"/>
      <c r="H341" s="23"/>
    </row>
    <row r="342" spans="1:8" s="2" customFormat="1" ht="13.4" customHeight="1" x14ac:dyDescent="0.35">
      <c r="B342" s="16"/>
      <c r="C342" s="17"/>
      <c r="D342" s="17"/>
      <c r="E342" s="17"/>
      <c r="F342" s="17"/>
      <c r="G342" s="17"/>
      <c r="H342" s="17"/>
    </row>
    <row r="343" spans="1:8" s="2" customFormat="1" ht="13.4" customHeight="1" x14ac:dyDescent="0.35">
      <c r="B343" s="22"/>
      <c r="C343" s="23"/>
      <c r="D343" s="23"/>
      <c r="E343" s="23"/>
      <c r="F343" s="23"/>
      <c r="G343" s="23"/>
      <c r="H343" s="23"/>
    </row>
    <row r="344" spans="1:8" s="2" customFormat="1" ht="13.4" customHeight="1" x14ac:dyDescent="0.35">
      <c r="B344" s="16"/>
      <c r="C344" s="17"/>
      <c r="D344" s="17"/>
      <c r="E344" s="17"/>
      <c r="F344" s="17"/>
      <c r="G344" s="17"/>
      <c r="H344" s="17"/>
    </row>
    <row r="345" spans="1:8" s="2" customFormat="1" ht="13.4" customHeight="1" x14ac:dyDescent="0.35">
      <c r="B345" s="22"/>
      <c r="C345" s="23"/>
      <c r="D345" s="23"/>
      <c r="E345" s="23"/>
      <c r="F345" s="23"/>
      <c r="G345" s="23"/>
      <c r="H345" s="23"/>
    </row>
    <row r="346" spans="1:8" s="2" customFormat="1" ht="13.4" customHeight="1" x14ac:dyDescent="0.35">
      <c r="B346" s="16"/>
      <c r="C346" s="17"/>
      <c r="D346" s="17"/>
      <c r="E346" s="17"/>
      <c r="F346" s="17"/>
      <c r="G346" s="17"/>
      <c r="H346" s="17"/>
    </row>
    <row r="347" spans="1:8" s="2" customFormat="1" ht="13.4" customHeight="1" x14ac:dyDescent="0.35">
      <c r="B347" s="22"/>
      <c r="C347" s="23"/>
      <c r="D347" s="23"/>
      <c r="E347" s="23"/>
      <c r="F347" s="23"/>
      <c r="G347" s="23"/>
      <c r="H347" s="23"/>
    </row>
    <row r="348" spans="1:8" s="2" customFormat="1" ht="13.4" customHeight="1" x14ac:dyDescent="0.35">
      <c r="B348" s="16"/>
      <c r="C348" s="17"/>
      <c r="D348" s="17"/>
      <c r="E348" s="17"/>
      <c r="F348" s="17"/>
      <c r="G348" s="17"/>
      <c r="H348" s="17"/>
    </row>
    <row r="349" spans="1:8" s="2" customFormat="1" ht="13.4" customHeight="1" x14ac:dyDescent="0.35">
      <c r="B349" s="22"/>
      <c r="C349" s="23"/>
      <c r="D349" s="23"/>
      <c r="E349" s="23"/>
      <c r="F349" s="23"/>
      <c r="G349" s="23"/>
      <c r="H349" s="23"/>
    </row>
    <row r="350" spans="1:8" s="2" customFormat="1" ht="13.4" customHeight="1" x14ac:dyDescent="0.35">
      <c r="B350" s="16"/>
      <c r="C350" s="17"/>
      <c r="D350" s="17"/>
      <c r="E350" s="17"/>
      <c r="F350" s="17"/>
      <c r="G350" s="17"/>
      <c r="H350" s="17"/>
    </row>
    <row r="351" spans="1:8" s="2" customFormat="1" ht="13.4" customHeight="1" x14ac:dyDescent="0.35">
      <c r="B351" s="22"/>
      <c r="C351" s="23"/>
      <c r="D351" s="23"/>
      <c r="E351" s="23"/>
      <c r="F351" s="23"/>
      <c r="G351" s="23"/>
      <c r="H351" s="23"/>
    </row>
    <row r="352" spans="1:8" s="2" customFormat="1" ht="13.4" customHeight="1" x14ac:dyDescent="0.35">
      <c r="B352" s="16"/>
      <c r="C352" s="17"/>
      <c r="D352" s="17"/>
      <c r="E352" s="17"/>
      <c r="F352" s="17"/>
      <c r="G352" s="17"/>
      <c r="H352" s="17"/>
    </row>
    <row r="353" spans="2:8" s="2" customFormat="1" ht="13.4" customHeight="1" x14ac:dyDescent="0.35">
      <c r="B353" s="22"/>
      <c r="C353" s="23"/>
      <c r="D353" s="23"/>
      <c r="E353" s="23"/>
      <c r="F353" s="23"/>
      <c r="G353" s="23"/>
      <c r="H353" s="23"/>
    </row>
    <row r="354" spans="2:8" s="2" customFormat="1" ht="13.4" customHeight="1" x14ac:dyDescent="0.35">
      <c r="B354" s="16"/>
      <c r="C354" s="17"/>
      <c r="D354" s="17"/>
      <c r="E354" s="17"/>
      <c r="F354" s="17"/>
      <c r="G354" s="17"/>
      <c r="H354" s="17"/>
    </row>
    <row r="355" spans="2:8" s="2" customFormat="1" ht="13.4" customHeight="1" x14ac:dyDescent="0.35">
      <c r="B355" s="22"/>
      <c r="C355" s="23"/>
      <c r="D355" s="23"/>
      <c r="E355" s="23"/>
      <c r="F355" s="23"/>
      <c r="G355" s="23"/>
      <c r="H355" s="23"/>
    </row>
    <row r="356" spans="2:8" s="2" customFormat="1" ht="13.4" customHeight="1" x14ac:dyDescent="0.35">
      <c r="B356" s="16"/>
      <c r="C356" s="17"/>
      <c r="D356" s="17"/>
      <c r="E356" s="17"/>
      <c r="F356" s="17"/>
      <c r="G356" s="17"/>
      <c r="H356" s="17"/>
    </row>
    <row r="357" spans="2:8" s="2" customFormat="1" ht="13.4" customHeight="1" x14ac:dyDescent="0.35">
      <c r="B357" s="22"/>
      <c r="C357" s="23"/>
      <c r="D357" s="23"/>
      <c r="E357" s="23"/>
      <c r="F357" s="23"/>
      <c r="G357" s="23"/>
      <c r="H357" s="23"/>
    </row>
    <row r="358" spans="2:8" s="2" customFormat="1" ht="13.4" customHeight="1" x14ac:dyDescent="0.35">
      <c r="B358" s="16"/>
      <c r="C358" s="17"/>
      <c r="D358" s="17"/>
      <c r="E358" s="17"/>
      <c r="F358" s="17"/>
      <c r="G358" s="17"/>
      <c r="H358" s="17"/>
    </row>
    <row r="359" spans="2:8" s="2" customFormat="1" ht="13.4" customHeight="1" x14ac:dyDescent="0.35">
      <c r="B359" s="22"/>
      <c r="C359" s="23"/>
      <c r="D359" s="23"/>
      <c r="E359" s="23"/>
      <c r="F359" s="23"/>
      <c r="G359" s="23"/>
      <c r="H359" s="23"/>
    </row>
    <row r="360" spans="2:8" s="2" customFormat="1" ht="13.4" customHeight="1" x14ac:dyDescent="0.35">
      <c r="B360" s="16"/>
      <c r="C360" s="17"/>
      <c r="D360" s="17"/>
      <c r="E360" s="17"/>
      <c r="F360" s="17"/>
      <c r="G360" s="17"/>
      <c r="H360" s="17"/>
    </row>
    <row r="361" spans="2:8" s="2" customFormat="1" ht="13.4" customHeight="1" x14ac:dyDescent="0.35">
      <c r="B361" s="22"/>
      <c r="C361" s="23"/>
      <c r="D361" s="23"/>
      <c r="E361" s="23"/>
      <c r="F361" s="23"/>
      <c r="G361" s="23"/>
      <c r="H361" s="23"/>
    </row>
    <row r="362" spans="2:8" s="2" customFormat="1" ht="13.4" customHeight="1" x14ac:dyDescent="0.35">
      <c r="B362" s="16"/>
      <c r="C362" s="17"/>
      <c r="D362" s="17"/>
      <c r="E362" s="17"/>
      <c r="F362" s="17"/>
      <c r="G362" s="17"/>
      <c r="H362" s="17"/>
    </row>
    <row r="363" spans="2:8" s="2" customFormat="1" ht="13.4" customHeight="1" x14ac:dyDescent="0.35">
      <c r="B363" s="22"/>
      <c r="C363" s="23"/>
      <c r="D363" s="23"/>
      <c r="E363" s="23"/>
      <c r="F363" s="23"/>
      <c r="G363" s="23"/>
      <c r="H363" s="23"/>
    </row>
    <row r="364" spans="2:8" s="2" customFormat="1" ht="13.4" customHeight="1" x14ac:dyDescent="0.35">
      <c r="B364" s="16"/>
      <c r="C364" s="17"/>
      <c r="D364" s="17"/>
      <c r="E364" s="17"/>
      <c r="F364" s="17"/>
      <c r="G364" s="17"/>
      <c r="H364" s="17"/>
    </row>
    <row r="365" spans="2:8" s="2" customFormat="1" ht="13.4" customHeight="1" x14ac:dyDescent="0.35">
      <c r="B365" s="22"/>
      <c r="C365" s="23"/>
      <c r="D365" s="23"/>
      <c r="E365" s="23"/>
      <c r="F365" s="23"/>
      <c r="G365" s="23"/>
      <c r="H365" s="23"/>
    </row>
    <row r="366" spans="2:8" s="2" customFormat="1" ht="13.4" customHeight="1" x14ac:dyDescent="0.35">
      <c r="B366" s="16"/>
      <c r="C366" s="17"/>
      <c r="D366" s="17"/>
      <c r="E366" s="17"/>
      <c r="F366" s="17"/>
      <c r="G366" s="17"/>
      <c r="H366" s="17"/>
    </row>
    <row r="367" spans="2:8" s="2" customFormat="1" ht="13.4" customHeight="1" x14ac:dyDescent="0.35">
      <c r="B367" s="22"/>
      <c r="C367" s="23"/>
      <c r="D367" s="23"/>
      <c r="E367" s="23"/>
      <c r="F367" s="23"/>
      <c r="G367" s="23"/>
      <c r="H367" s="23"/>
    </row>
    <row r="368" spans="2:8" s="3" customFormat="1" ht="18.75" customHeight="1" x14ac:dyDescent="0.35">
      <c r="B368" s="24" t="s">
        <v>24</v>
      </c>
      <c r="C368" s="25"/>
      <c r="D368" s="26"/>
      <c r="E368" s="27"/>
      <c r="F368" s="28"/>
      <c r="G368" s="28"/>
      <c r="H368" s="29">
        <f>SUM(H317:H367)</f>
        <v>0</v>
      </c>
    </row>
    <row r="369" spans="1:8" s="1" customFormat="1" ht="13" x14ac:dyDescent="0.35">
      <c r="H369" s="30" t="s">
        <v>25</v>
      </c>
    </row>
    <row r="370" spans="1:8" s="1" customFormat="1" ht="13.4" customHeight="1" x14ac:dyDescent="0.35">
      <c r="D370" s="31" t="s">
        <v>131</v>
      </c>
    </row>
    <row r="371" spans="1:8" s="1" customFormat="1" ht="13.5" x14ac:dyDescent="0.35">
      <c r="B371" s="5" t="s">
        <v>1</v>
      </c>
    </row>
    <row r="372" spans="1:8" s="1" customFormat="1" ht="13.5" x14ac:dyDescent="0.35">
      <c r="B372" s="5" t="s">
        <v>3</v>
      </c>
    </row>
    <row r="373" spans="1:8" s="1" customFormat="1" ht="13" x14ac:dyDescent="0.35">
      <c r="B373" s="6" t="s">
        <v>26</v>
      </c>
    </row>
    <row r="374" spans="1:8" s="1" customFormat="1" ht="30.25" customHeight="1" x14ac:dyDescent="0.35">
      <c r="B374" s="7" t="s">
        <v>27</v>
      </c>
    </row>
    <row r="375" spans="1:8" s="1" customFormat="1" ht="13" x14ac:dyDescent="0.35">
      <c r="H375" s="8" t="s">
        <v>155</v>
      </c>
    </row>
    <row r="376" spans="1:8" s="2" customFormat="1" ht="30.25" customHeight="1" x14ac:dyDescent="0.35">
      <c r="B376" s="9" t="s">
        <v>5</v>
      </c>
      <c r="C376" s="9" t="s">
        <v>6</v>
      </c>
      <c r="D376" s="9" t="s">
        <v>7</v>
      </c>
      <c r="E376" s="9" t="s">
        <v>8</v>
      </c>
      <c r="F376" s="9" t="s">
        <v>9</v>
      </c>
      <c r="G376" s="9" t="s">
        <v>10</v>
      </c>
      <c r="H376" s="10" t="s">
        <v>11</v>
      </c>
    </row>
    <row r="377" spans="1:8" s="2" customFormat="1" ht="13.4" customHeight="1" x14ac:dyDescent="0.35">
      <c r="A377" s="2">
        <v>2729</v>
      </c>
      <c r="B377" s="11" t="s">
        <v>156</v>
      </c>
      <c r="C377" s="12"/>
      <c r="D377" s="12" t="s">
        <v>155</v>
      </c>
      <c r="E377" s="18"/>
      <c r="F377" s="19"/>
      <c r="G377" s="15"/>
      <c r="H377" s="15"/>
    </row>
    <row r="378" spans="1:8" s="2" customFormat="1" ht="13.4" customHeight="1" x14ac:dyDescent="0.35">
      <c r="B378" s="16"/>
      <c r="C378" s="17"/>
      <c r="D378" s="17"/>
      <c r="E378" s="17"/>
      <c r="F378" s="17"/>
      <c r="G378" s="17"/>
      <c r="H378" s="17"/>
    </row>
    <row r="379" spans="1:8" s="2" customFormat="1" ht="53.5" customHeight="1" x14ac:dyDescent="0.35">
      <c r="A379" s="2">
        <v>2730</v>
      </c>
      <c r="B379" s="11" t="s">
        <v>157</v>
      </c>
      <c r="C379" s="12"/>
      <c r="D379" s="12" t="s">
        <v>158</v>
      </c>
      <c r="E379" s="18" t="s">
        <v>127</v>
      </c>
      <c r="F379" s="15">
        <v>7.5</v>
      </c>
      <c r="G379" s="20">
        <v>0</v>
      </c>
      <c r="H379" s="15">
        <f>(E379 = CHAR(37)) * (F379*G379/100) + (E379 &lt;&gt; CHAR(37)) * (F379*G379)</f>
        <v>0</v>
      </c>
    </row>
    <row r="380" spans="1:8" s="2" customFormat="1" ht="13.4" customHeight="1" x14ac:dyDescent="0.35">
      <c r="B380" s="16"/>
      <c r="C380" s="17"/>
      <c r="D380" s="17"/>
      <c r="E380" s="17"/>
      <c r="F380" s="17"/>
      <c r="G380" s="17"/>
      <c r="H380" s="17"/>
    </row>
    <row r="381" spans="1:8" s="2" customFormat="1" ht="53.5" customHeight="1" x14ac:dyDescent="0.35">
      <c r="A381" s="2">
        <v>2744</v>
      </c>
      <c r="B381" s="11" t="s">
        <v>159</v>
      </c>
      <c r="C381" s="12"/>
      <c r="D381" s="12" t="s">
        <v>160</v>
      </c>
      <c r="E381" s="18" t="s">
        <v>127</v>
      </c>
      <c r="F381" s="15">
        <v>3.5</v>
      </c>
      <c r="G381" s="20">
        <v>0</v>
      </c>
      <c r="H381" s="15">
        <f>(E381 = CHAR(37)) * (F381*G381/100) + (E381 &lt;&gt; CHAR(37)) * (F381*G381)</f>
        <v>0</v>
      </c>
    </row>
    <row r="382" spans="1:8" s="2" customFormat="1" ht="13.4" customHeight="1" x14ac:dyDescent="0.35">
      <c r="B382" s="16"/>
      <c r="C382" s="17"/>
      <c r="D382" s="17"/>
      <c r="E382" s="17"/>
      <c r="F382" s="17"/>
      <c r="G382" s="17"/>
      <c r="H382" s="17"/>
    </row>
    <row r="383" spans="1:8" s="2" customFormat="1" ht="13.4" customHeight="1" x14ac:dyDescent="0.35">
      <c r="B383" s="22"/>
      <c r="C383" s="23"/>
      <c r="D383" s="23"/>
      <c r="E383" s="23"/>
      <c r="F383" s="23"/>
      <c r="G383" s="23"/>
      <c r="H383" s="23"/>
    </row>
    <row r="384" spans="1:8" s="2" customFormat="1" ht="13.4" customHeight="1" x14ac:dyDescent="0.35">
      <c r="B384" s="16"/>
      <c r="C384" s="17"/>
      <c r="D384" s="17"/>
      <c r="E384" s="17"/>
      <c r="F384" s="17"/>
      <c r="G384" s="17"/>
      <c r="H384" s="17"/>
    </row>
    <row r="385" spans="2:8" s="2" customFormat="1" ht="13.4" customHeight="1" x14ac:dyDescent="0.35">
      <c r="B385" s="22"/>
      <c r="C385" s="23"/>
      <c r="D385" s="23"/>
      <c r="E385" s="23"/>
      <c r="F385" s="23"/>
      <c r="G385" s="23"/>
      <c r="H385" s="23"/>
    </row>
    <row r="386" spans="2:8" s="2" customFormat="1" ht="13.4" customHeight="1" x14ac:dyDescent="0.35">
      <c r="B386" s="16"/>
      <c r="C386" s="17"/>
      <c r="D386" s="17"/>
      <c r="E386" s="17"/>
      <c r="F386" s="17"/>
      <c r="G386" s="17"/>
      <c r="H386" s="17"/>
    </row>
    <row r="387" spans="2:8" s="2" customFormat="1" ht="13.4" customHeight="1" x14ac:dyDescent="0.35">
      <c r="B387" s="22"/>
      <c r="C387" s="23"/>
      <c r="D387" s="23"/>
      <c r="E387" s="23"/>
      <c r="F387" s="23"/>
      <c r="G387" s="23"/>
      <c r="H387" s="23"/>
    </row>
    <row r="388" spans="2:8" s="2" customFormat="1" ht="13.4" customHeight="1" x14ac:dyDescent="0.35">
      <c r="B388" s="16"/>
      <c r="C388" s="17"/>
      <c r="D388" s="17"/>
      <c r="E388" s="17"/>
      <c r="F388" s="17"/>
      <c r="G388" s="17"/>
      <c r="H388" s="17"/>
    </row>
    <row r="389" spans="2:8" s="2" customFormat="1" ht="13.4" customHeight="1" x14ac:dyDescent="0.35">
      <c r="B389" s="22"/>
      <c r="C389" s="23"/>
      <c r="D389" s="23"/>
      <c r="E389" s="23"/>
      <c r="F389" s="23"/>
      <c r="G389" s="23"/>
      <c r="H389" s="23"/>
    </row>
    <row r="390" spans="2:8" s="2" customFormat="1" ht="13.4" customHeight="1" x14ac:dyDescent="0.35">
      <c r="B390" s="16"/>
      <c r="C390" s="17"/>
      <c r="D390" s="17"/>
      <c r="E390" s="17"/>
      <c r="F390" s="17"/>
      <c r="G390" s="17"/>
      <c r="H390" s="17"/>
    </row>
    <row r="391" spans="2:8" s="2" customFormat="1" ht="13.4" customHeight="1" x14ac:dyDescent="0.35">
      <c r="B391" s="22"/>
      <c r="C391" s="23"/>
      <c r="D391" s="23"/>
      <c r="E391" s="23"/>
      <c r="F391" s="23"/>
      <c r="G391" s="23"/>
      <c r="H391" s="23"/>
    </row>
    <row r="392" spans="2:8" s="2" customFormat="1" ht="13.4" customHeight="1" x14ac:dyDescent="0.35">
      <c r="B392" s="16"/>
      <c r="C392" s="17"/>
      <c r="D392" s="17"/>
      <c r="E392" s="17"/>
      <c r="F392" s="17"/>
      <c r="G392" s="17"/>
      <c r="H392" s="17"/>
    </row>
    <row r="393" spans="2:8" s="2" customFormat="1" ht="13.4" customHeight="1" x14ac:dyDescent="0.35">
      <c r="B393" s="22"/>
      <c r="C393" s="23"/>
      <c r="D393" s="23"/>
      <c r="E393" s="23"/>
      <c r="F393" s="23"/>
      <c r="G393" s="23"/>
      <c r="H393" s="23"/>
    </row>
    <row r="394" spans="2:8" s="2" customFormat="1" ht="13.4" customHeight="1" x14ac:dyDescent="0.35">
      <c r="B394" s="16"/>
      <c r="C394" s="17"/>
      <c r="D394" s="17"/>
      <c r="E394" s="17"/>
      <c r="F394" s="17"/>
      <c r="G394" s="17"/>
      <c r="H394" s="17"/>
    </row>
    <row r="395" spans="2:8" s="2" customFormat="1" ht="13.4" customHeight="1" x14ac:dyDescent="0.35">
      <c r="B395" s="22"/>
      <c r="C395" s="23"/>
      <c r="D395" s="23"/>
      <c r="E395" s="23"/>
      <c r="F395" s="23"/>
      <c r="G395" s="23"/>
      <c r="H395" s="23"/>
    </row>
    <row r="396" spans="2:8" s="2" customFormat="1" ht="13.4" customHeight="1" x14ac:dyDescent="0.35">
      <c r="B396" s="16"/>
      <c r="C396" s="17"/>
      <c r="D396" s="17"/>
      <c r="E396" s="17"/>
      <c r="F396" s="17"/>
      <c r="G396" s="17"/>
      <c r="H396" s="17"/>
    </row>
    <row r="397" spans="2:8" s="2" customFormat="1" ht="13.4" customHeight="1" x14ac:dyDescent="0.35">
      <c r="B397" s="22"/>
      <c r="C397" s="23"/>
      <c r="D397" s="23"/>
      <c r="E397" s="23"/>
      <c r="F397" s="23"/>
      <c r="G397" s="23"/>
      <c r="H397" s="23"/>
    </row>
    <row r="398" spans="2:8" s="2" customFormat="1" ht="13.4" customHeight="1" x14ac:dyDescent="0.35">
      <c r="B398" s="16"/>
      <c r="C398" s="17"/>
      <c r="D398" s="17"/>
      <c r="E398" s="17"/>
      <c r="F398" s="17"/>
      <c r="G398" s="17"/>
      <c r="H398" s="17"/>
    </row>
    <row r="399" spans="2:8" s="2" customFormat="1" ht="13.4" customHeight="1" x14ac:dyDescent="0.35">
      <c r="B399" s="22"/>
      <c r="C399" s="23"/>
      <c r="D399" s="23"/>
      <c r="E399" s="23"/>
      <c r="F399" s="23"/>
      <c r="G399" s="23"/>
      <c r="H399" s="23"/>
    </row>
    <row r="400" spans="2:8" s="2" customFormat="1" ht="13.4" customHeight="1" x14ac:dyDescent="0.35">
      <c r="B400" s="16"/>
      <c r="C400" s="17"/>
      <c r="D400" s="17"/>
      <c r="E400" s="17"/>
      <c r="F400" s="17"/>
      <c r="G400" s="17"/>
      <c r="H400" s="17"/>
    </row>
    <row r="401" spans="2:8" s="2" customFormat="1" ht="13.4" customHeight="1" x14ac:dyDescent="0.35">
      <c r="B401" s="22"/>
      <c r="C401" s="23"/>
      <c r="D401" s="23"/>
      <c r="E401" s="23"/>
      <c r="F401" s="23"/>
      <c r="G401" s="23"/>
      <c r="H401" s="23"/>
    </row>
    <row r="402" spans="2:8" s="2" customFormat="1" ht="13.4" customHeight="1" x14ac:dyDescent="0.35">
      <c r="B402" s="16"/>
      <c r="C402" s="17"/>
      <c r="D402" s="17"/>
      <c r="E402" s="17"/>
      <c r="F402" s="17"/>
      <c r="G402" s="17"/>
      <c r="H402" s="17"/>
    </row>
    <row r="403" spans="2:8" s="2" customFormat="1" ht="13.4" customHeight="1" x14ac:dyDescent="0.35">
      <c r="B403" s="22"/>
      <c r="C403" s="23"/>
      <c r="D403" s="23"/>
      <c r="E403" s="23"/>
      <c r="F403" s="23"/>
      <c r="G403" s="23"/>
      <c r="H403" s="23"/>
    </row>
    <row r="404" spans="2:8" s="2" customFormat="1" ht="13.4" customHeight="1" x14ac:dyDescent="0.35">
      <c r="B404" s="16"/>
      <c r="C404" s="17"/>
      <c r="D404" s="17"/>
      <c r="E404" s="17"/>
      <c r="F404" s="17"/>
      <c r="G404" s="17"/>
      <c r="H404" s="17"/>
    </row>
    <row r="405" spans="2:8" s="2" customFormat="1" ht="13.4" customHeight="1" x14ac:dyDescent="0.35">
      <c r="B405" s="22"/>
      <c r="C405" s="23"/>
      <c r="D405" s="23"/>
      <c r="E405" s="23"/>
      <c r="F405" s="23"/>
      <c r="G405" s="23"/>
      <c r="H405" s="23"/>
    </row>
    <row r="406" spans="2:8" s="2" customFormat="1" ht="13.4" customHeight="1" x14ac:dyDescent="0.35">
      <c r="B406" s="16"/>
      <c r="C406" s="17"/>
      <c r="D406" s="17"/>
      <c r="E406" s="17"/>
      <c r="F406" s="17"/>
      <c r="G406" s="17"/>
      <c r="H406" s="17"/>
    </row>
    <row r="407" spans="2:8" s="2" customFormat="1" ht="13.4" customHeight="1" x14ac:dyDescent="0.35">
      <c r="B407" s="22"/>
      <c r="C407" s="23"/>
      <c r="D407" s="23"/>
      <c r="E407" s="23"/>
      <c r="F407" s="23"/>
      <c r="G407" s="23"/>
      <c r="H407" s="23"/>
    </row>
    <row r="408" spans="2:8" s="2" customFormat="1" ht="13.4" customHeight="1" x14ac:dyDescent="0.35">
      <c r="B408" s="16"/>
      <c r="C408" s="17"/>
      <c r="D408" s="17"/>
      <c r="E408" s="17"/>
      <c r="F408" s="17"/>
      <c r="G408" s="17"/>
      <c r="H408" s="17"/>
    </row>
    <row r="409" spans="2:8" s="2" customFormat="1" ht="13.4" customHeight="1" x14ac:dyDescent="0.35">
      <c r="B409" s="22"/>
      <c r="C409" s="23"/>
      <c r="D409" s="23"/>
      <c r="E409" s="23"/>
      <c r="F409" s="23"/>
      <c r="G409" s="23"/>
      <c r="H409" s="23"/>
    </row>
    <row r="410" spans="2:8" s="2" customFormat="1" ht="13.4" customHeight="1" x14ac:dyDescent="0.35">
      <c r="B410" s="16"/>
      <c r="C410" s="17"/>
      <c r="D410" s="17"/>
      <c r="E410" s="17"/>
      <c r="F410" s="17"/>
      <c r="G410" s="17"/>
      <c r="H410" s="17"/>
    </row>
    <row r="411" spans="2:8" s="2" customFormat="1" ht="13.4" customHeight="1" x14ac:dyDescent="0.35">
      <c r="B411" s="22"/>
      <c r="C411" s="23"/>
      <c r="D411" s="23"/>
      <c r="E411" s="23"/>
      <c r="F411" s="23"/>
      <c r="G411" s="23"/>
      <c r="H411" s="23"/>
    </row>
    <row r="412" spans="2:8" s="2" customFormat="1" ht="13.4" customHeight="1" x14ac:dyDescent="0.35">
      <c r="B412" s="16"/>
      <c r="C412" s="17"/>
      <c r="D412" s="17"/>
      <c r="E412" s="17"/>
      <c r="F412" s="17"/>
      <c r="G412" s="17"/>
      <c r="H412" s="17"/>
    </row>
    <row r="413" spans="2:8" s="2" customFormat="1" ht="13.4" customHeight="1" x14ac:dyDescent="0.35">
      <c r="B413" s="22"/>
      <c r="C413" s="23"/>
      <c r="D413" s="23"/>
      <c r="E413" s="23"/>
      <c r="F413" s="23"/>
      <c r="G413" s="23"/>
      <c r="H413" s="23"/>
    </row>
    <row r="414" spans="2:8" s="2" customFormat="1" ht="13.4" customHeight="1" x14ac:dyDescent="0.35">
      <c r="B414" s="16"/>
      <c r="C414" s="17"/>
      <c r="D414" s="17"/>
      <c r="E414" s="17"/>
      <c r="F414" s="17"/>
      <c r="G414" s="17"/>
      <c r="H414" s="17"/>
    </row>
    <row r="415" spans="2:8" s="2" customFormat="1" ht="13.4" customHeight="1" x14ac:dyDescent="0.35">
      <c r="B415" s="22"/>
      <c r="C415" s="23"/>
      <c r="D415" s="23"/>
      <c r="E415" s="23"/>
      <c r="F415" s="23"/>
      <c r="G415" s="23"/>
      <c r="H415" s="23"/>
    </row>
    <row r="416" spans="2:8" s="2" customFormat="1" ht="13.4" customHeight="1" x14ac:dyDescent="0.35">
      <c r="B416" s="16"/>
      <c r="C416" s="17"/>
      <c r="D416" s="17"/>
      <c r="E416" s="17"/>
      <c r="F416" s="17"/>
      <c r="G416" s="17"/>
      <c r="H416" s="17"/>
    </row>
    <row r="417" spans="2:8" s="2" customFormat="1" ht="13.4" customHeight="1" x14ac:dyDescent="0.35">
      <c r="B417" s="22"/>
      <c r="C417" s="23"/>
      <c r="D417" s="23"/>
      <c r="E417" s="23"/>
      <c r="F417" s="23"/>
      <c r="G417" s="23"/>
      <c r="H417" s="23"/>
    </row>
    <row r="418" spans="2:8" s="2" customFormat="1" ht="13.4" customHeight="1" x14ac:dyDescent="0.35">
      <c r="B418" s="16"/>
      <c r="C418" s="17"/>
      <c r="D418" s="17"/>
      <c r="E418" s="17"/>
      <c r="F418" s="17"/>
      <c r="G418" s="17"/>
      <c r="H418" s="17"/>
    </row>
    <row r="419" spans="2:8" s="2" customFormat="1" ht="13.4" customHeight="1" x14ac:dyDescent="0.35">
      <c r="B419" s="22"/>
      <c r="C419" s="23"/>
      <c r="D419" s="23"/>
      <c r="E419" s="23"/>
      <c r="F419" s="23"/>
      <c r="G419" s="23"/>
      <c r="H419" s="23"/>
    </row>
    <row r="420" spans="2:8" s="2" customFormat="1" ht="13.4" customHeight="1" x14ac:dyDescent="0.35">
      <c r="B420" s="16"/>
      <c r="C420" s="17"/>
      <c r="D420" s="17"/>
      <c r="E420" s="17"/>
      <c r="F420" s="17"/>
      <c r="G420" s="17"/>
      <c r="H420" s="17"/>
    </row>
    <row r="421" spans="2:8" s="2" customFormat="1" ht="13.4" customHeight="1" x14ac:dyDescent="0.35">
      <c r="B421" s="22"/>
      <c r="C421" s="23"/>
      <c r="D421" s="23"/>
      <c r="E421" s="23"/>
      <c r="F421" s="23"/>
      <c r="G421" s="23"/>
      <c r="H421" s="23"/>
    </row>
    <row r="422" spans="2:8" s="2" customFormat="1" ht="13.4" customHeight="1" x14ac:dyDescent="0.35">
      <c r="B422" s="16"/>
      <c r="C422" s="17"/>
      <c r="D422" s="17"/>
      <c r="E422" s="17"/>
      <c r="F422" s="17"/>
      <c r="G422" s="17"/>
      <c r="H422" s="17"/>
    </row>
    <row r="423" spans="2:8" s="2" customFormat="1" ht="13.4" customHeight="1" x14ac:dyDescent="0.35">
      <c r="B423" s="22"/>
      <c r="C423" s="23"/>
      <c r="D423" s="23"/>
      <c r="E423" s="23"/>
      <c r="F423" s="23"/>
      <c r="G423" s="23"/>
      <c r="H423" s="23"/>
    </row>
    <row r="424" spans="2:8" s="2" customFormat="1" ht="13.4" customHeight="1" x14ac:dyDescent="0.35">
      <c r="B424" s="16"/>
      <c r="C424" s="17"/>
      <c r="D424" s="17"/>
      <c r="E424" s="17"/>
      <c r="F424" s="17"/>
      <c r="G424" s="17"/>
      <c r="H424" s="17"/>
    </row>
    <row r="425" spans="2:8" s="2" customFormat="1" ht="13.4" customHeight="1" x14ac:dyDescent="0.35">
      <c r="B425" s="22"/>
      <c r="C425" s="23"/>
      <c r="D425" s="23"/>
      <c r="E425" s="23"/>
      <c r="F425" s="23"/>
      <c r="G425" s="23"/>
      <c r="H425" s="23"/>
    </row>
    <row r="426" spans="2:8" s="2" customFormat="1" ht="13.4" customHeight="1" x14ac:dyDescent="0.35">
      <c r="B426" s="16"/>
      <c r="C426" s="17"/>
      <c r="D426" s="17"/>
      <c r="E426" s="17"/>
      <c r="F426" s="17"/>
      <c r="G426" s="17"/>
      <c r="H426" s="17"/>
    </row>
    <row r="427" spans="2:8" s="2" customFormat="1" ht="13.4" customHeight="1" x14ac:dyDescent="0.35">
      <c r="B427" s="22"/>
      <c r="C427" s="23"/>
      <c r="D427" s="23"/>
      <c r="E427" s="23"/>
      <c r="F427" s="23"/>
      <c r="G427" s="23"/>
      <c r="H427" s="23"/>
    </row>
    <row r="428" spans="2:8" s="3" customFormat="1" ht="18.75" customHeight="1" x14ac:dyDescent="0.35">
      <c r="B428" s="24" t="s">
        <v>24</v>
      </c>
      <c r="C428" s="25"/>
      <c r="D428" s="26"/>
      <c r="E428" s="27"/>
      <c r="F428" s="28"/>
      <c r="G428" s="28"/>
      <c r="H428" s="29">
        <f>SUM(H377:H427)</f>
        <v>0</v>
      </c>
    </row>
    <row r="429" spans="2:8" s="1" customFormat="1" ht="13" x14ac:dyDescent="0.35">
      <c r="H429" s="30" t="s">
        <v>25</v>
      </c>
    </row>
    <row r="430" spans="2:8" s="1" customFormat="1" ht="13.4" customHeight="1" x14ac:dyDescent="0.35">
      <c r="D430" s="31" t="s">
        <v>161</v>
      </c>
    </row>
    <row r="431" spans="2:8" s="1" customFormat="1" ht="13.5" x14ac:dyDescent="0.35">
      <c r="B431" s="5" t="s">
        <v>1</v>
      </c>
    </row>
    <row r="432" spans="2:8" s="1" customFormat="1" ht="13.5" x14ac:dyDescent="0.35">
      <c r="B432" s="5" t="s">
        <v>3</v>
      </c>
    </row>
    <row r="433" spans="1:8" s="1" customFormat="1" ht="13" x14ac:dyDescent="0.35">
      <c r="B433" s="6" t="s">
        <v>26</v>
      </c>
    </row>
    <row r="434" spans="1:8" s="1" customFormat="1" ht="30.25" customHeight="1" x14ac:dyDescent="0.35">
      <c r="B434" s="7" t="s">
        <v>27</v>
      </c>
    </row>
    <row r="435" spans="1:8" s="1" customFormat="1" ht="13" x14ac:dyDescent="0.35">
      <c r="H435" s="8" t="s">
        <v>162</v>
      </c>
    </row>
    <row r="436" spans="1:8" s="2" customFormat="1" ht="30.25" customHeight="1" x14ac:dyDescent="0.35">
      <c r="B436" s="9" t="s">
        <v>5</v>
      </c>
      <c r="C436" s="9" t="s">
        <v>6</v>
      </c>
      <c r="D436" s="9" t="s">
        <v>7</v>
      </c>
      <c r="E436" s="9" t="s">
        <v>8</v>
      </c>
      <c r="F436" s="9" t="s">
        <v>9</v>
      </c>
      <c r="G436" s="9" t="s">
        <v>10</v>
      </c>
      <c r="H436" s="10" t="s">
        <v>11</v>
      </c>
    </row>
    <row r="437" spans="1:8" s="2" customFormat="1" ht="13.4" customHeight="1" x14ac:dyDescent="0.35">
      <c r="A437" s="2">
        <v>2732</v>
      </c>
      <c r="B437" s="11" t="s">
        <v>163</v>
      </c>
      <c r="C437" s="12"/>
      <c r="D437" s="12" t="s">
        <v>164</v>
      </c>
      <c r="E437" s="18"/>
      <c r="F437" s="15"/>
      <c r="G437" s="15"/>
      <c r="H437" s="15"/>
    </row>
    <row r="438" spans="1:8" s="2" customFormat="1" ht="13.4" customHeight="1" x14ac:dyDescent="0.35">
      <c r="B438" s="16"/>
      <c r="C438" s="17"/>
      <c r="D438" s="17"/>
      <c r="E438" s="17"/>
      <c r="F438" s="17"/>
      <c r="G438" s="17"/>
      <c r="H438" s="17"/>
    </row>
    <row r="439" spans="1:8" s="2" customFormat="1" ht="66.650000000000006" customHeight="1" x14ac:dyDescent="0.35">
      <c r="A439" s="2">
        <v>2733</v>
      </c>
      <c r="B439" s="11"/>
      <c r="C439" s="12"/>
      <c r="D439" s="12" t="s">
        <v>165</v>
      </c>
      <c r="E439" s="18"/>
      <c r="F439" s="15"/>
      <c r="G439" s="15"/>
      <c r="H439" s="15"/>
    </row>
    <row r="440" spans="1:8" s="2" customFormat="1" ht="13.4" customHeight="1" x14ac:dyDescent="0.35">
      <c r="B440" s="16"/>
      <c r="C440" s="17"/>
      <c r="D440" s="17"/>
      <c r="E440" s="17"/>
      <c r="F440" s="17"/>
      <c r="G440" s="17"/>
      <c r="H440" s="17"/>
    </row>
    <row r="441" spans="1:8" s="2" customFormat="1" ht="26.65" customHeight="1" x14ac:dyDescent="0.35">
      <c r="A441" s="2">
        <v>2734</v>
      </c>
      <c r="B441" s="11" t="s">
        <v>166</v>
      </c>
      <c r="C441" s="12"/>
      <c r="D441" s="12" t="s">
        <v>167</v>
      </c>
      <c r="E441" s="18" t="s">
        <v>38</v>
      </c>
      <c r="F441" s="15">
        <v>28.6</v>
      </c>
      <c r="G441" s="20">
        <v>0</v>
      </c>
      <c r="H441" s="15">
        <f>(E441 = CHAR(37)) * (F441*G441/100) + (E441 &lt;&gt; CHAR(37)) * (F441*G441)</f>
        <v>0</v>
      </c>
    </row>
    <row r="442" spans="1:8" s="2" customFormat="1" ht="13.4" customHeight="1" x14ac:dyDescent="0.35">
      <c r="B442" s="16"/>
      <c r="C442" s="17"/>
      <c r="D442" s="17"/>
      <c r="E442" s="17"/>
      <c r="F442" s="17"/>
      <c r="G442" s="17"/>
      <c r="H442" s="17"/>
    </row>
    <row r="443" spans="1:8" s="2" customFormat="1" ht="26.65" customHeight="1" x14ac:dyDescent="0.35">
      <c r="A443" s="2">
        <v>2745</v>
      </c>
      <c r="B443" s="11" t="s">
        <v>33</v>
      </c>
      <c r="C443" s="12"/>
      <c r="D443" s="12" t="s">
        <v>168</v>
      </c>
      <c r="E443" s="18" t="s">
        <v>38</v>
      </c>
      <c r="F443" s="15">
        <v>4.9000000000000004</v>
      </c>
      <c r="G443" s="20">
        <v>0</v>
      </c>
      <c r="H443" s="15">
        <f>(E443 = CHAR(37)) * (F443*G443/100) + (E443 &lt;&gt; CHAR(37)) * (F443*G443)</f>
        <v>0</v>
      </c>
    </row>
    <row r="444" spans="1:8" s="2" customFormat="1" ht="13.4" customHeight="1" x14ac:dyDescent="0.35">
      <c r="B444" s="16"/>
      <c r="C444" s="17"/>
      <c r="D444" s="17"/>
      <c r="E444" s="17"/>
      <c r="F444" s="17"/>
      <c r="G444" s="17"/>
      <c r="H444" s="17"/>
    </row>
    <row r="445" spans="1:8" s="2" customFormat="1" ht="40" customHeight="1" x14ac:dyDescent="0.35">
      <c r="A445" s="2">
        <v>2748</v>
      </c>
      <c r="B445" s="11" t="s">
        <v>169</v>
      </c>
      <c r="C445" s="12"/>
      <c r="D445" s="12" t="s">
        <v>170</v>
      </c>
      <c r="E445" s="18" t="s">
        <v>38</v>
      </c>
      <c r="F445" s="15">
        <v>17.89</v>
      </c>
      <c r="G445" s="20">
        <v>0</v>
      </c>
      <c r="H445" s="15">
        <f>(E445 = CHAR(37)) * (F445*G445/100) + (E445 &lt;&gt; CHAR(37)) * (F445*G445)</f>
        <v>0</v>
      </c>
    </row>
    <row r="446" spans="1:8" s="2" customFormat="1" ht="13.4" customHeight="1" x14ac:dyDescent="0.35">
      <c r="B446" s="16"/>
      <c r="C446" s="17"/>
      <c r="D446" s="17"/>
      <c r="E446" s="17"/>
      <c r="F446" s="17"/>
      <c r="G446" s="17"/>
      <c r="H446" s="17"/>
    </row>
    <row r="447" spans="1:8" s="2" customFormat="1" ht="13.4" customHeight="1" x14ac:dyDescent="0.35">
      <c r="B447" s="22"/>
      <c r="C447" s="23"/>
      <c r="D447" s="23"/>
      <c r="E447" s="23"/>
      <c r="F447" s="23"/>
      <c r="G447" s="23"/>
      <c r="H447" s="23"/>
    </row>
    <row r="448" spans="1:8" s="2" customFormat="1" ht="13.4" customHeight="1" x14ac:dyDescent="0.35">
      <c r="B448" s="16"/>
      <c r="C448" s="17"/>
      <c r="D448" s="17"/>
      <c r="E448" s="17"/>
      <c r="F448" s="17"/>
      <c r="G448" s="17"/>
      <c r="H448" s="17"/>
    </row>
    <row r="449" spans="2:8" s="2" customFormat="1" ht="13.4" customHeight="1" x14ac:dyDescent="0.35">
      <c r="B449" s="22"/>
      <c r="C449" s="23"/>
      <c r="D449" s="23"/>
      <c r="E449" s="23"/>
      <c r="F449" s="23"/>
      <c r="G449" s="23"/>
      <c r="H449" s="23"/>
    </row>
    <row r="450" spans="2:8" s="2" customFormat="1" ht="13.4" customHeight="1" x14ac:dyDescent="0.35">
      <c r="B450" s="16"/>
      <c r="C450" s="17"/>
      <c r="D450" s="17"/>
      <c r="E450" s="17"/>
      <c r="F450" s="17"/>
      <c r="G450" s="17"/>
      <c r="H450" s="17"/>
    </row>
    <row r="451" spans="2:8" s="2" customFormat="1" ht="13.4" customHeight="1" x14ac:dyDescent="0.35">
      <c r="B451" s="22"/>
      <c r="C451" s="23"/>
      <c r="D451" s="23"/>
      <c r="E451" s="23"/>
      <c r="F451" s="23"/>
      <c r="G451" s="23"/>
      <c r="H451" s="23"/>
    </row>
    <row r="452" spans="2:8" s="2" customFormat="1" ht="13.4" customHeight="1" x14ac:dyDescent="0.35">
      <c r="B452" s="16"/>
      <c r="C452" s="17"/>
      <c r="D452" s="17"/>
      <c r="E452" s="17"/>
      <c r="F452" s="17"/>
      <c r="G452" s="17"/>
      <c r="H452" s="17"/>
    </row>
    <row r="453" spans="2:8" s="2" customFormat="1" ht="13.4" customHeight="1" x14ac:dyDescent="0.35">
      <c r="B453" s="22"/>
      <c r="C453" s="23"/>
      <c r="D453" s="23"/>
      <c r="E453" s="23"/>
      <c r="F453" s="23"/>
      <c r="G453" s="23"/>
      <c r="H453" s="23"/>
    </row>
    <row r="454" spans="2:8" s="2" customFormat="1" ht="13.4" customHeight="1" x14ac:dyDescent="0.35">
      <c r="B454" s="16"/>
      <c r="C454" s="17"/>
      <c r="D454" s="17"/>
      <c r="E454" s="17"/>
      <c r="F454" s="17"/>
      <c r="G454" s="17"/>
      <c r="H454" s="17"/>
    </row>
    <row r="455" spans="2:8" s="2" customFormat="1" ht="13.4" customHeight="1" x14ac:dyDescent="0.35">
      <c r="B455" s="22"/>
      <c r="C455" s="23"/>
      <c r="D455" s="23"/>
      <c r="E455" s="23"/>
      <c r="F455" s="23"/>
      <c r="G455" s="23"/>
      <c r="H455" s="23"/>
    </row>
    <row r="456" spans="2:8" s="2" customFormat="1" ht="13.4" customHeight="1" x14ac:dyDescent="0.35">
      <c r="B456" s="16"/>
      <c r="C456" s="17"/>
      <c r="D456" s="17"/>
      <c r="E456" s="17"/>
      <c r="F456" s="17"/>
      <c r="G456" s="17"/>
      <c r="H456" s="17"/>
    </row>
    <row r="457" spans="2:8" s="2" customFormat="1" ht="13.4" customHeight="1" x14ac:dyDescent="0.35">
      <c r="B457" s="22"/>
      <c r="C457" s="23"/>
      <c r="D457" s="23"/>
      <c r="E457" s="23"/>
      <c r="F457" s="23"/>
      <c r="G457" s="23"/>
      <c r="H457" s="23"/>
    </row>
    <row r="458" spans="2:8" s="2" customFormat="1" ht="13.4" customHeight="1" x14ac:dyDescent="0.35">
      <c r="B458" s="16"/>
      <c r="C458" s="17"/>
      <c r="D458" s="17"/>
      <c r="E458" s="17"/>
      <c r="F458" s="17"/>
      <c r="G458" s="17"/>
      <c r="H458" s="17"/>
    </row>
    <row r="459" spans="2:8" s="2" customFormat="1" ht="13.4" customHeight="1" x14ac:dyDescent="0.35">
      <c r="B459" s="22"/>
      <c r="C459" s="23"/>
      <c r="D459" s="23"/>
      <c r="E459" s="23"/>
      <c r="F459" s="23"/>
      <c r="G459" s="23"/>
      <c r="H459" s="23"/>
    </row>
    <row r="460" spans="2:8" s="2" customFormat="1" ht="13.4" customHeight="1" x14ac:dyDescent="0.35">
      <c r="B460" s="16"/>
      <c r="C460" s="17"/>
      <c r="D460" s="17"/>
      <c r="E460" s="17"/>
      <c r="F460" s="17"/>
      <c r="G460" s="17"/>
      <c r="H460" s="17"/>
    </row>
    <row r="461" spans="2:8" s="2" customFormat="1" ht="13.4" customHeight="1" x14ac:dyDescent="0.35">
      <c r="B461" s="22"/>
      <c r="C461" s="23"/>
      <c r="D461" s="23"/>
      <c r="E461" s="23"/>
      <c r="F461" s="23"/>
      <c r="G461" s="23"/>
      <c r="H461" s="23"/>
    </row>
    <row r="462" spans="2:8" s="2" customFormat="1" ht="13.4" customHeight="1" x14ac:dyDescent="0.35">
      <c r="B462" s="16"/>
      <c r="C462" s="17"/>
      <c r="D462" s="17"/>
      <c r="E462" s="17"/>
      <c r="F462" s="17"/>
      <c r="G462" s="17"/>
      <c r="H462" s="17"/>
    </row>
    <row r="463" spans="2:8" s="2" customFormat="1" ht="13.4" customHeight="1" x14ac:dyDescent="0.35">
      <c r="B463" s="22"/>
      <c r="C463" s="23"/>
      <c r="D463" s="23"/>
      <c r="E463" s="23"/>
      <c r="F463" s="23"/>
      <c r="G463" s="23"/>
      <c r="H463" s="23"/>
    </row>
    <row r="464" spans="2:8" s="2" customFormat="1" ht="13.4" customHeight="1" x14ac:dyDescent="0.35">
      <c r="B464" s="16"/>
      <c r="C464" s="17"/>
      <c r="D464" s="17"/>
      <c r="E464" s="17"/>
      <c r="F464" s="17"/>
      <c r="G464" s="17"/>
      <c r="H464" s="17"/>
    </row>
    <row r="465" spans="2:8" s="2" customFormat="1" ht="13.4" customHeight="1" x14ac:dyDescent="0.35">
      <c r="B465" s="22"/>
      <c r="C465" s="23"/>
      <c r="D465" s="23"/>
      <c r="E465" s="23"/>
      <c r="F465" s="23"/>
      <c r="G465" s="23"/>
      <c r="H465" s="23"/>
    </row>
    <row r="466" spans="2:8" s="2" customFormat="1" ht="13.4" customHeight="1" x14ac:dyDescent="0.35">
      <c r="B466" s="16"/>
      <c r="C466" s="17"/>
      <c r="D466" s="17"/>
      <c r="E466" s="17"/>
      <c r="F466" s="17"/>
      <c r="G466" s="17"/>
      <c r="H466" s="17"/>
    </row>
    <row r="467" spans="2:8" s="2" customFormat="1" ht="13.4" customHeight="1" x14ac:dyDescent="0.35">
      <c r="B467" s="22"/>
      <c r="C467" s="23"/>
      <c r="D467" s="23"/>
      <c r="E467" s="23"/>
      <c r="F467" s="23"/>
      <c r="G467" s="23"/>
      <c r="H467" s="23"/>
    </row>
    <row r="468" spans="2:8" s="2" customFormat="1" ht="13.4" customHeight="1" x14ac:dyDescent="0.35">
      <c r="B468" s="16"/>
      <c r="C468" s="17"/>
      <c r="D468" s="17"/>
      <c r="E468" s="17"/>
      <c r="F468" s="17"/>
      <c r="G468" s="17"/>
      <c r="H468" s="17"/>
    </row>
    <row r="469" spans="2:8" s="2" customFormat="1" ht="13.4" customHeight="1" x14ac:dyDescent="0.35">
      <c r="B469" s="22"/>
      <c r="C469" s="23"/>
      <c r="D469" s="23"/>
      <c r="E469" s="23"/>
      <c r="F469" s="23"/>
      <c r="G469" s="23"/>
      <c r="H469" s="23"/>
    </row>
    <row r="470" spans="2:8" s="2" customFormat="1" ht="13.4" customHeight="1" x14ac:dyDescent="0.35">
      <c r="B470" s="16"/>
      <c r="C470" s="17"/>
      <c r="D470" s="17"/>
      <c r="E470" s="17"/>
      <c r="F470" s="17"/>
      <c r="G470" s="17"/>
      <c r="H470" s="17"/>
    </row>
    <row r="471" spans="2:8" s="2" customFormat="1" ht="13.4" customHeight="1" x14ac:dyDescent="0.35">
      <c r="B471" s="22"/>
      <c r="C471" s="23"/>
      <c r="D471" s="23"/>
      <c r="E471" s="23"/>
      <c r="F471" s="23"/>
      <c r="G471" s="23"/>
      <c r="H471" s="23"/>
    </row>
    <row r="472" spans="2:8" s="2" customFormat="1" ht="13.4" customHeight="1" x14ac:dyDescent="0.35">
      <c r="B472" s="16"/>
      <c r="C472" s="17"/>
      <c r="D472" s="17"/>
      <c r="E472" s="17"/>
      <c r="F472" s="17"/>
      <c r="G472" s="17"/>
      <c r="H472" s="17"/>
    </row>
    <row r="473" spans="2:8" s="2" customFormat="1" ht="13.4" customHeight="1" x14ac:dyDescent="0.35">
      <c r="B473" s="22"/>
      <c r="C473" s="23"/>
      <c r="D473" s="23"/>
      <c r="E473" s="23"/>
      <c r="F473" s="23"/>
      <c r="G473" s="23"/>
      <c r="H473" s="23"/>
    </row>
    <row r="474" spans="2:8" s="2" customFormat="1" ht="13.4" customHeight="1" x14ac:dyDescent="0.35">
      <c r="B474" s="16"/>
      <c r="C474" s="17"/>
      <c r="D474" s="17"/>
      <c r="E474" s="17"/>
      <c r="F474" s="17"/>
      <c r="G474" s="17"/>
      <c r="H474" s="17"/>
    </row>
    <row r="475" spans="2:8" s="2" customFormat="1" ht="13.4" customHeight="1" x14ac:dyDescent="0.35">
      <c r="B475" s="22"/>
      <c r="C475" s="23"/>
      <c r="D475" s="23"/>
      <c r="E475" s="23"/>
      <c r="F475" s="23"/>
      <c r="G475" s="23"/>
      <c r="H475" s="23"/>
    </row>
    <row r="476" spans="2:8" s="2" customFormat="1" ht="13.4" customHeight="1" x14ac:dyDescent="0.35">
      <c r="B476" s="16"/>
      <c r="C476" s="17"/>
      <c r="D476" s="17"/>
      <c r="E476" s="17"/>
      <c r="F476" s="17"/>
      <c r="G476" s="17"/>
      <c r="H476" s="17"/>
    </row>
    <row r="477" spans="2:8" s="2" customFormat="1" ht="13.4" customHeight="1" x14ac:dyDescent="0.35">
      <c r="B477" s="22"/>
      <c r="C477" s="23"/>
      <c r="D477" s="23"/>
      <c r="E477" s="23"/>
      <c r="F477" s="23"/>
      <c r="G477" s="23"/>
      <c r="H477" s="23"/>
    </row>
    <row r="478" spans="2:8" s="2" customFormat="1" ht="13.4" customHeight="1" x14ac:dyDescent="0.35">
      <c r="B478" s="16"/>
      <c r="C478" s="17"/>
      <c r="D478" s="17"/>
      <c r="E478" s="17"/>
      <c r="F478" s="17"/>
      <c r="G478" s="17"/>
      <c r="H478" s="17"/>
    </row>
    <row r="479" spans="2:8" s="2" customFormat="1" ht="13.4" customHeight="1" x14ac:dyDescent="0.35">
      <c r="B479" s="22"/>
      <c r="C479" s="23"/>
      <c r="D479" s="23"/>
      <c r="E479" s="23"/>
      <c r="F479" s="23"/>
      <c r="G479" s="23"/>
      <c r="H479" s="23"/>
    </row>
    <row r="480" spans="2:8" s="2" customFormat="1" ht="13.4" customHeight="1" x14ac:dyDescent="0.35">
      <c r="B480" s="16"/>
      <c r="C480" s="17"/>
      <c r="D480" s="17"/>
      <c r="E480" s="17"/>
      <c r="F480" s="17"/>
      <c r="G480" s="17"/>
      <c r="H480" s="17"/>
    </row>
    <row r="481" spans="2:8" s="2" customFormat="1" ht="13.4" customHeight="1" x14ac:dyDescent="0.35">
      <c r="B481" s="22"/>
      <c r="C481" s="23"/>
      <c r="D481" s="23"/>
      <c r="E481" s="23"/>
      <c r="F481" s="23"/>
      <c r="G481" s="23"/>
      <c r="H481" s="23"/>
    </row>
    <row r="482" spans="2:8" s="2" customFormat="1" ht="13.4" customHeight="1" x14ac:dyDescent="0.35">
      <c r="B482" s="16"/>
      <c r="C482" s="17"/>
      <c r="D482" s="17"/>
      <c r="E482" s="17"/>
      <c r="F482" s="17"/>
      <c r="G482" s="17"/>
      <c r="H482" s="17"/>
    </row>
    <row r="483" spans="2:8" s="2" customFormat="1" ht="13.4" customHeight="1" x14ac:dyDescent="0.35">
      <c r="B483" s="22"/>
      <c r="C483" s="23"/>
      <c r="D483" s="23"/>
      <c r="E483" s="23"/>
      <c r="F483" s="23"/>
      <c r="G483" s="23"/>
      <c r="H483" s="23"/>
    </row>
    <row r="484" spans="2:8" s="2" customFormat="1" ht="13.4" customHeight="1" x14ac:dyDescent="0.35">
      <c r="B484" s="16"/>
      <c r="C484" s="17"/>
      <c r="D484" s="17"/>
      <c r="E484" s="17"/>
      <c r="F484" s="17"/>
      <c r="G484" s="17"/>
      <c r="H484" s="17"/>
    </row>
    <row r="485" spans="2:8" s="2" customFormat="1" ht="13.4" customHeight="1" x14ac:dyDescent="0.35">
      <c r="B485" s="22"/>
      <c r="C485" s="23"/>
      <c r="D485" s="23"/>
      <c r="E485" s="23"/>
      <c r="F485" s="23"/>
      <c r="G485" s="23"/>
      <c r="H485" s="23"/>
    </row>
    <row r="486" spans="2:8" s="3" customFormat="1" ht="18.75" customHeight="1" x14ac:dyDescent="0.35">
      <c r="B486" s="24" t="s">
        <v>24</v>
      </c>
      <c r="C486" s="25"/>
      <c r="D486" s="26"/>
      <c r="E486" s="27"/>
      <c r="F486" s="28"/>
      <c r="G486" s="28"/>
      <c r="H486" s="29">
        <f>SUM(H437:H485)</f>
        <v>0</v>
      </c>
    </row>
    <row r="487" spans="2:8" s="1" customFormat="1" ht="13" x14ac:dyDescent="0.35">
      <c r="H487" s="30" t="s">
        <v>25</v>
      </c>
    </row>
    <row r="488" spans="2:8" s="1" customFormat="1" ht="13.4" customHeight="1" x14ac:dyDescent="0.35">
      <c r="D488" s="31" t="s">
        <v>163</v>
      </c>
    </row>
    <row r="489" spans="2:8" s="1" customFormat="1" ht="13.5" x14ac:dyDescent="0.35">
      <c r="B489" s="5" t="s">
        <v>1</v>
      </c>
    </row>
    <row r="490" spans="2:8" s="1" customFormat="1" ht="13.5" x14ac:dyDescent="0.35">
      <c r="B490" s="5" t="s">
        <v>3</v>
      </c>
    </row>
    <row r="491" spans="2:8" s="1" customFormat="1" ht="13" x14ac:dyDescent="0.35">
      <c r="B491" s="6" t="s">
        <v>26</v>
      </c>
    </row>
    <row r="492" spans="2:8" s="1" customFormat="1" ht="30.25" customHeight="1" x14ac:dyDescent="0.35">
      <c r="B492" s="7" t="s">
        <v>27</v>
      </c>
    </row>
    <row r="493" spans="2:8" s="1" customFormat="1" ht="13" x14ac:dyDescent="0.35">
      <c r="D493" s="31" t="s">
        <v>171</v>
      </c>
    </row>
    <row r="494" spans="2:8" s="2" customFormat="1" ht="15.65" customHeight="1" x14ac:dyDescent="0.35">
      <c r="B494" s="33" t="s">
        <v>172</v>
      </c>
      <c r="C494" s="33" t="s">
        <v>173</v>
      </c>
      <c r="D494" s="33" t="s">
        <v>7</v>
      </c>
      <c r="E494" s="33"/>
      <c r="F494" s="33"/>
      <c r="G494" s="33"/>
      <c r="H494" s="33" t="s">
        <v>11</v>
      </c>
    </row>
    <row r="495" spans="2:8" s="2" customFormat="1" ht="26.65" customHeight="1" x14ac:dyDescent="0.35">
      <c r="B495" s="34"/>
      <c r="C495" s="35" t="s">
        <v>12</v>
      </c>
      <c r="D495" s="35" t="s">
        <v>4</v>
      </c>
      <c r="E495" s="34"/>
      <c r="F495" s="34"/>
      <c r="G495" s="34"/>
      <c r="H495" s="36">
        <f>H60</f>
        <v>0</v>
      </c>
    </row>
    <row r="496" spans="2:8" s="2" customFormat="1" ht="13.4" customHeight="1" x14ac:dyDescent="0.35">
      <c r="C496" s="37"/>
      <c r="D496" s="37"/>
      <c r="E496" s="37"/>
      <c r="F496" s="37"/>
      <c r="G496" s="37"/>
      <c r="H496" s="37"/>
    </row>
    <row r="497" spans="2:8" s="2" customFormat="1" ht="13.4" customHeight="1" x14ac:dyDescent="0.35">
      <c r="B497" s="34"/>
      <c r="C497" s="35" t="s">
        <v>29</v>
      </c>
      <c r="D497" s="35" t="s">
        <v>28</v>
      </c>
      <c r="E497" s="34"/>
      <c r="F497" s="34"/>
      <c r="G497" s="34"/>
      <c r="H497" s="36">
        <f>H123</f>
        <v>0</v>
      </c>
    </row>
    <row r="498" spans="2:8" s="2" customFormat="1" ht="13.4" customHeight="1" x14ac:dyDescent="0.35">
      <c r="C498" s="37"/>
      <c r="D498" s="37"/>
      <c r="E498" s="37"/>
      <c r="F498" s="37"/>
      <c r="G498" s="37"/>
      <c r="H498" s="37"/>
    </row>
    <row r="499" spans="2:8" s="2" customFormat="1" ht="26.65" customHeight="1" x14ac:dyDescent="0.35">
      <c r="B499" s="34"/>
      <c r="C499" s="35" t="s">
        <v>43</v>
      </c>
      <c r="D499" s="35" t="s">
        <v>174</v>
      </c>
      <c r="E499" s="34"/>
      <c r="F499" s="34"/>
      <c r="G499" s="34"/>
      <c r="H499" s="36">
        <f>H183</f>
        <v>0</v>
      </c>
    </row>
    <row r="500" spans="2:8" s="2" customFormat="1" ht="13.4" customHeight="1" x14ac:dyDescent="0.35">
      <c r="C500" s="37"/>
      <c r="D500" s="37"/>
      <c r="E500" s="37"/>
      <c r="F500" s="37"/>
      <c r="G500" s="37"/>
      <c r="H500" s="37"/>
    </row>
    <row r="501" spans="2:8" s="2" customFormat="1" ht="13.4" customHeight="1" x14ac:dyDescent="0.35">
      <c r="B501" s="34"/>
      <c r="C501" s="35" t="s">
        <v>61</v>
      </c>
      <c r="D501" s="35" t="s">
        <v>60</v>
      </c>
      <c r="E501" s="34"/>
      <c r="F501" s="34"/>
      <c r="G501" s="34"/>
      <c r="H501" s="36">
        <f>H245</f>
        <v>0</v>
      </c>
    </row>
    <row r="502" spans="2:8" s="2" customFormat="1" ht="13.4" customHeight="1" x14ac:dyDescent="0.35">
      <c r="C502" s="37"/>
      <c r="D502" s="37"/>
      <c r="E502" s="37"/>
      <c r="F502" s="37"/>
      <c r="G502" s="37"/>
      <c r="H502" s="37"/>
    </row>
    <row r="503" spans="2:8" s="2" customFormat="1" ht="13.4" customHeight="1" x14ac:dyDescent="0.35">
      <c r="B503" s="34"/>
      <c r="C503" s="35" t="s">
        <v>83</v>
      </c>
      <c r="D503" s="35" t="s">
        <v>82</v>
      </c>
      <c r="E503" s="34"/>
      <c r="F503" s="34"/>
      <c r="G503" s="34"/>
      <c r="H503" s="36">
        <f>H308</f>
        <v>0</v>
      </c>
    </row>
    <row r="504" spans="2:8" s="2" customFormat="1" ht="13.4" customHeight="1" x14ac:dyDescent="0.35">
      <c r="C504" s="37"/>
      <c r="D504" s="37"/>
      <c r="E504" s="37"/>
      <c r="F504" s="37"/>
      <c r="G504" s="37"/>
      <c r="H504" s="37"/>
    </row>
    <row r="505" spans="2:8" s="2" customFormat="1" ht="13.4" customHeight="1" x14ac:dyDescent="0.35">
      <c r="B505" s="34"/>
      <c r="C505" s="35" t="s">
        <v>131</v>
      </c>
      <c r="D505" s="35" t="s">
        <v>130</v>
      </c>
      <c r="E505" s="34"/>
      <c r="F505" s="34"/>
      <c r="G505" s="34"/>
      <c r="H505" s="36">
        <f>H368</f>
        <v>0</v>
      </c>
    </row>
    <row r="506" spans="2:8" s="2" customFormat="1" ht="13.4" customHeight="1" x14ac:dyDescent="0.35">
      <c r="C506" s="37"/>
      <c r="D506" s="37"/>
      <c r="E506" s="37"/>
      <c r="F506" s="37"/>
      <c r="G506" s="37"/>
      <c r="H506" s="37"/>
    </row>
    <row r="507" spans="2:8" s="2" customFormat="1" ht="13.4" customHeight="1" x14ac:dyDescent="0.35">
      <c r="B507" s="34"/>
      <c r="C507" s="35" t="s">
        <v>161</v>
      </c>
      <c r="D507" s="35" t="s">
        <v>155</v>
      </c>
      <c r="E507" s="34"/>
      <c r="F507" s="34"/>
      <c r="G507" s="34"/>
      <c r="H507" s="36">
        <f>H428</f>
        <v>0</v>
      </c>
    </row>
    <row r="508" spans="2:8" s="2" customFormat="1" ht="13.4" customHeight="1" x14ac:dyDescent="0.35">
      <c r="C508" s="37"/>
      <c r="D508" s="37"/>
      <c r="E508" s="37"/>
      <c r="F508" s="37"/>
      <c r="G508" s="37"/>
      <c r="H508" s="37"/>
    </row>
    <row r="509" spans="2:8" s="2" customFormat="1" ht="26.65" customHeight="1" x14ac:dyDescent="0.35">
      <c r="B509" s="34"/>
      <c r="C509" s="35" t="s">
        <v>163</v>
      </c>
      <c r="D509" s="35" t="s">
        <v>164</v>
      </c>
      <c r="E509" s="34"/>
      <c r="F509" s="34"/>
      <c r="G509" s="34"/>
      <c r="H509" s="36">
        <f>H486</f>
        <v>0</v>
      </c>
    </row>
    <row r="510" spans="2:8" s="2" customFormat="1" ht="13.4" customHeight="1" x14ac:dyDescent="0.35">
      <c r="C510" s="37"/>
      <c r="D510" s="37"/>
      <c r="E510" s="37"/>
      <c r="F510" s="37"/>
      <c r="G510" s="37"/>
      <c r="H510" s="37"/>
    </row>
    <row r="511" spans="2:8" s="3" customFormat="1" ht="18.75" customHeight="1" x14ac:dyDescent="0.35">
      <c r="B511" s="38"/>
      <c r="C511" s="39" t="s">
        <v>175</v>
      </c>
      <c r="D511" s="40" t="s">
        <v>175</v>
      </c>
      <c r="E511" s="38"/>
      <c r="F511" s="38"/>
      <c r="G511" s="38"/>
      <c r="H511" s="41">
        <f>SUM(H495:H510)</f>
        <v>0</v>
      </c>
    </row>
    <row r="512" spans="2:8" s="2" customFormat="1" ht="13.4" customHeight="1" x14ac:dyDescent="0.35"/>
    <row r="513" s="2" customFormat="1" ht="13.4" customHeight="1" x14ac:dyDescent="0.35"/>
    <row r="514" s="2" customFormat="1" ht="13.4" customHeight="1" x14ac:dyDescent="0.35"/>
    <row r="515" s="2" customFormat="1" ht="13.4" customHeight="1" x14ac:dyDescent="0.35"/>
    <row r="516" s="2" customFormat="1" ht="13.4" customHeight="1" x14ac:dyDescent="0.35"/>
    <row r="517" s="2" customFormat="1" ht="13.4" customHeight="1" x14ac:dyDescent="0.35"/>
    <row r="518" s="2" customFormat="1" ht="13.4" customHeight="1" x14ac:dyDescent="0.35"/>
    <row r="519" s="2" customFormat="1" ht="13.4" customHeight="1" x14ac:dyDescent="0.35"/>
    <row r="520" s="2" customFormat="1" ht="13.4" customHeight="1" x14ac:dyDescent="0.35"/>
    <row r="521" s="2" customFormat="1" ht="13.4" customHeight="1" x14ac:dyDescent="0.35"/>
    <row r="522" s="2" customFormat="1" ht="13.4" customHeight="1" x14ac:dyDescent="0.35"/>
    <row r="523" s="2" customFormat="1" ht="13.4" customHeight="1" x14ac:dyDescent="0.35"/>
    <row r="524" s="2" customFormat="1" ht="13.4" customHeight="1" x14ac:dyDescent="0.35"/>
    <row r="525" s="2" customFormat="1" ht="13.4" customHeight="1" x14ac:dyDescent="0.35"/>
    <row r="526" s="2" customFormat="1" ht="13.4" customHeight="1" x14ac:dyDescent="0.35"/>
    <row r="527" s="2" customFormat="1" ht="13.4" customHeight="1" x14ac:dyDescent="0.35"/>
    <row r="528" s="2" customFormat="1" ht="13.4" customHeight="1" x14ac:dyDescent="0.35"/>
    <row r="529" s="2" customFormat="1" ht="13.4" customHeight="1" x14ac:dyDescent="0.35"/>
    <row r="530" s="2" customFormat="1" ht="13.4" customHeight="1" x14ac:dyDescent="0.35"/>
    <row r="531" s="2" customFormat="1" ht="13.4" customHeight="1" x14ac:dyDescent="0.35"/>
    <row r="532" s="2" customFormat="1" ht="13.4" customHeight="1" x14ac:dyDescent="0.35"/>
    <row r="533" s="2" customFormat="1" ht="13.4" customHeight="1" x14ac:dyDescent="0.35"/>
    <row r="534" s="2" customFormat="1" ht="13.4" customHeight="1" x14ac:dyDescent="0.35"/>
    <row r="535" s="2" customFormat="1" ht="13.4" customHeight="1" x14ac:dyDescent="0.35"/>
    <row r="536" s="2" customFormat="1" ht="13.4" customHeight="1" x14ac:dyDescent="0.35"/>
    <row r="537" s="2" customFormat="1" ht="13.4" customHeight="1" x14ac:dyDescent="0.35"/>
    <row r="538" s="2" customFormat="1" ht="13.4" customHeight="1" x14ac:dyDescent="0.35"/>
    <row r="539" s="2" customFormat="1" ht="13.4" customHeight="1" x14ac:dyDescent="0.35"/>
    <row r="540" s="2" customFormat="1" ht="13.4" customHeight="1" x14ac:dyDescent="0.35"/>
    <row r="541" s="2" customFormat="1" ht="13.4" customHeight="1" x14ac:dyDescent="0.35"/>
    <row r="542" s="2" customFormat="1" ht="13.4" customHeight="1" x14ac:dyDescent="0.35"/>
    <row r="543" s="2" customFormat="1" ht="13.4" customHeight="1" x14ac:dyDescent="0.35"/>
    <row r="544" s="2" customFormat="1" ht="13.4" customHeight="1" x14ac:dyDescent="0.35"/>
    <row r="545" spans="4:8" s="2" customFormat="1" ht="13.4" customHeight="1" x14ac:dyDescent="0.35"/>
    <row r="546" spans="4:8" s="2" customFormat="1" ht="13.4" customHeight="1" x14ac:dyDescent="0.35"/>
    <row r="547" spans="4:8" s="2" customFormat="1" ht="13.4" customHeight="1" x14ac:dyDescent="0.35"/>
    <row r="548" spans="4:8" s="2" customFormat="1" ht="13.4" customHeight="1" x14ac:dyDescent="0.35"/>
    <row r="549" spans="4:8" s="1" customFormat="1" ht="13" x14ac:dyDescent="0.35">
      <c r="H549" s="30" t="s">
        <v>25</v>
      </c>
    </row>
    <row r="550" spans="4:8" s="1" customFormat="1" ht="13.4" customHeight="1" x14ac:dyDescent="0.35">
      <c r="D550" s="31" t="s">
        <v>156</v>
      </c>
    </row>
  </sheetData>
  <pageMargins left="0.59027779999999996" right="0.1965278" top="0.39374999999999999" bottom="0.1965278" header="0.3" footer="0.3"/>
  <pageSetup paperSize="9" orientation="portrait"/>
  <rowBreaks count="9" manualBreakCount="9">
    <brk id="62" man="1"/>
    <brk id="125" man="1"/>
    <brk id="185" man="1"/>
    <brk id="247" man="1"/>
    <brk id="310" man="1"/>
    <brk id="370" man="1"/>
    <brk id="430" man="1"/>
    <brk id="488" man="1"/>
    <brk id="550" man="1"/>
  </rowBreak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29E4DBBF827429F4B8C3FBEDD73CB" ma:contentTypeVersion="9" ma:contentTypeDescription="Create a new document." ma:contentTypeScope="" ma:versionID="486dd8b92f283bc596b5768633310d62">
  <xsd:schema xmlns:xsd="http://www.w3.org/2001/XMLSchema" xmlns:xs="http://www.w3.org/2001/XMLSchema" xmlns:p="http://schemas.microsoft.com/office/2006/metadata/properties" xmlns:ns2="bd7d8330-6ae7-4ec5-9059-61b84a0ac54b" xmlns:ns3="ded6eb36-fb40-4014-a074-e403686723eb" targetNamespace="http://schemas.microsoft.com/office/2006/metadata/properties" ma:root="true" ma:fieldsID="06e78953d10573c4161232b81ad32bc0" ns2:_="" ns3:_="">
    <xsd:import namespace="bd7d8330-6ae7-4ec5-9059-61b84a0ac54b"/>
    <xsd:import namespace="ded6eb36-fb40-4014-a074-e40368672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d8330-6ae7-4ec5-9059-61b84a0ac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6eb36-fb40-4014-a074-e40368672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6BB40C-D2B2-4B4B-85EA-E76E6B0DE8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1BF1E-BBFD-4C49-A24A-2A2D56C706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FB7AD6-CC80-4874-8CF5-DF8B914CF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d8330-6ae7-4ec5-9059-61b84a0ac54b"/>
    <ds:schemaRef ds:uri="ded6eb36-fb40-4014-a074-e403686723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Gideon Ras</dc:creator>
  <cp:keywords/>
  <dc:description/>
  <cp:lastModifiedBy>MHlapisi</cp:lastModifiedBy>
  <cp:revision/>
  <dcterms:created xsi:type="dcterms:W3CDTF">2023-07-26T07:56:51Z</dcterms:created>
  <dcterms:modified xsi:type="dcterms:W3CDTF">2023-09-27T05:28:44Z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0x01010002A29E4DBBF827429F4B8C3FBEDD73CB</vt:lpwstr>
  </property>
</Properties>
</file>