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15 Gas line tender\"/>
    </mc:Choice>
  </mc:AlternateContent>
  <xr:revisionPtr revIDLastSave="0" documentId="8_{B441B46E-786E-43D3-88AE-A3699C6F75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Bill of Quantities B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5" i="1" l="1"/>
  <c r="F124" i="1"/>
  <c r="F123" i="1"/>
  <c r="F122" i="1"/>
  <c r="F121" i="1"/>
  <c r="F119" i="1"/>
  <c r="F118" i="1"/>
  <c r="F117" i="1"/>
  <c r="F116" i="1"/>
  <c r="F115" i="1"/>
  <c r="F114" i="1"/>
  <c r="F111" i="1"/>
  <c r="F110" i="1"/>
  <c r="F109" i="1"/>
  <c r="F108" i="1"/>
  <c r="F107" i="1"/>
  <c r="F105" i="1"/>
  <c r="F103" i="1"/>
  <c r="F101" i="1"/>
  <c r="F99" i="1"/>
  <c r="F97" i="1"/>
  <c r="F95" i="1"/>
  <c r="F93" i="1"/>
  <c r="F91" i="1"/>
  <c r="F89" i="1"/>
  <c r="F84" i="1"/>
  <c r="F85" i="1"/>
  <c r="F86" i="1"/>
  <c r="F87" i="1"/>
  <c r="F83" i="1"/>
  <c r="F78" i="1"/>
  <c r="F79" i="1"/>
  <c r="F80" i="1"/>
  <c r="F81" i="1"/>
  <c r="F77" i="1"/>
  <c r="F72" i="1"/>
  <c r="F73" i="1"/>
  <c r="F74" i="1"/>
  <c r="F75" i="1"/>
  <c r="F71" i="1"/>
  <c r="F65" i="1"/>
  <c r="F66" i="1"/>
  <c r="F67" i="1"/>
  <c r="F68" i="1"/>
  <c r="F69" i="1"/>
  <c r="F64" i="1"/>
  <c r="F60" i="1"/>
  <c r="F56" i="1"/>
  <c r="F57" i="1"/>
  <c r="F58" i="1"/>
  <c r="F55" i="1"/>
  <c r="F50" i="1"/>
  <c r="F51" i="1"/>
  <c r="F52" i="1"/>
  <c r="F53" i="1"/>
  <c r="F49" i="1"/>
  <c r="F47" i="1"/>
  <c r="F41" i="1"/>
  <c r="F42" i="1"/>
  <c r="F43" i="1"/>
  <c r="F44" i="1"/>
  <c r="F40" i="1"/>
  <c r="F36" i="1"/>
  <c r="F37" i="1"/>
  <c r="F38" i="1"/>
  <c r="F35" i="1"/>
  <c r="F27" i="1"/>
  <c r="F28" i="1"/>
  <c r="F29" i="1"/>
  <c r="F30" i="1"/>
  <c r="F31" i="1"/>
  <c r="F32" i="1"/>
  <c r="F33" i="1"/>
  <c r="F26" i="1"/>
  <c r="F21" i="1"/>
  <c r="F22" i="1"/>
  <c r="F23" i="1"/>
  <c r="F24" i="1"/>
  <c r="F20" i="1"/>
  <c r="F17" i="1"/>
  <c r="F18" i="1"/>
  <c r="F16" i="1"/>
  <c r="F14" i="1"/>
  <c r="F13" i="1"/>
  <c r="F9" i="1"/>
  <c r="F10" i="1"/>
  <c r="F11" i="1"/>
  <c r="F8" i="1"/>
  <c r="F126" i="1" s="1"/>
  <c r="F127" i="1" l="1"/>
  <c r="F128" i="1" s="1"/>
  <c r="F129" i="1" l="1"/>
  <c r="F130" i="1" s="1"/>
</calcChain>
</file>

<file path=xl/sharedStrings.xml><?xml version="1.0" encoding="utf-8"?>
<sst xmlns="http://schemas.openxmlformats.org/spreadsheetml/2006/main" count="221" uniqueCount="114">
  <si>
    <r>
      <rPr>
        <b/>
        <sz val="8.5"/>
        <rFont val="Arial"/>
        <family val="2"/>
      </rPr>
      <t xml:space="preserve">C.S.I.R. Building Number 15                                                                                                                            </t>
    </r>
    <r>
      <rPr>
        <vertAlign val="superscript"/>
        <sz val="7"/>
        <rFont val="Arial"/>
        <family val="2"/>
      </rPr>
      <t>C.S.I.R. Buidin</t>
    </r>
  </si>
  <si>
    <r>
      <rPr>
        <b/>
        <sz val="8.5"/>
        <rFont val="Arial"/>
        <family val="2"/>
      </rPr>
      <t>Page 1</t>
    </r>
  </si>
  <si>
    <r>
      <rPr>
        <b/>
        <sz val="8.5"/>
        <rFont val="Arial"/>
        <family val="2"/>
      </rPr>
      <t>BILL NO. 1  :   Laboratory Gas Installation First Floor</t>
    </r>
  </si>
  <si>
    <r>
      <rPr>
        <sz val="8.5"/>
        <rFont val="Arial"/>
        <family val="2"/>
      </rPr>
      <t>ITEM No.</t>
    </r>
  </si>
  <si>
    <r>
      <rPr>
        <sz val="8.5"/>
        <rFont val="Arial"/>
        <family val="2"/>
      </rPr>
      <t>DESCRIPTION</t>
    </r>
  </si>
  <si>
    <r>
      <rPr>
        <sz val="8.5"/>
        <rFont val="Arial"/>
        <family val="2"/>
      </rPr>
      <t>UNIT</t>
    </r>
  </si>
  <si>
    <r>
      <rPr>
        <sz val="8.5"/>
        <rFont val="Arial"/>
        <family val="2"/>
      </rPr>
      <t>QTY</t>
    </r>
  </si>
  <si>
    <r>
      <rPr>
        <sz val="8.5"/>
        <rFont val="Arial"/>
        <family val="2"/>
      </rPr>
      <t>RATE</t>
    </r>
  </si>
  <si>
    <r>
      <rPr>
        <sz val="8.5"/>
        <rFont val="Arial"/>
        <family val="2"/>
      </rPr>
      <t>TOTAL</t>
    </r>
  </si>
  <si>
    <r>
      <rPr>
        <sz val="8.5"/>
        <rFont val="Arial"/>
        <family val="2"/>
      </rPr>
      <t>This bill shall be  priced to provide a complete installation</t>
    </r>
  </si>
  <si>
    <r>
      <rPr>
        <sz val="8.5"/>
        <rFont val="Arial"/>
        <family val="2"/>
      </rPr>
      <t>Supply, Install, Test and Commission the Laboratory Gas Installation</t>
    </r>
  </si>
  <si>
    <r>
      <rPr>
        <b/>
        <sz val="8.5"/>
        <rFont val="Arial"/>
        <family val="2"/>
      </rPr>
      <t>Gasbank</t>
    </r>
  </si>
  <si>
    <r>
      <rPr>
        <sz val="8.5"/>
        <rFont val="Arial"/>
        <family val="2"/>
      </rPr>
      <t>no.</t>
    </r>
  </si>
  <si>
    <r>
      <rPr>
        <sz val="8.5"/>
        <rFont val="Arial"/>
        <family val="2"/>
      </rPr>
      <t xml:space="preserve">Relocate and install existing multistage regulator type Tescom 443464S24 for a 2x1 manual change over manifold, complete with braided stainless steel serpentine, pressure gages, midrail and chain for </t>
    </r>
    <r>
      <rPr>
        <b/>
        <sz val="8.5"/>
        <rFont val="Arial"/>
        <family val="2"/>
      </rPr>
      <t>Hydrogen Gas.</t>
    </r>
  </si>
  <si>
    <r>
      <rPr>
        <b/>
        <sz val="8.5"/>
        <rFont val="Arial"/>
        <family val="2"/>
      </rPr>
      <t>East Gasbank for Ground Floor</t>
    </r>
  </si>
  <si>
    <r>
      <rPr>
        <sz val="8.5"/>
        <rFont val="Arial"/>
        <family val="2"/>
      </rPr>
      <t xml:space="preserve">Remove existing not in use existing </t>
    </r>
    <r>
      <rPr>
        <b/>
        <sz val="8.5"/>
        <rFont val="Arial"/>
        <family val="2"/>
      </rPr>
      <t xml:space="preserve">Nitrogen 2x1 manual change over manifold </t>
    </r>
    <r>
      <rPr>
        <sz val="8.5"/>
        <rFont val="Arial"/>
        <family val="2"/>
      </rPr>
      <t>and hand over to the client.</t>
    </r>
  </si>
  <si>
    <r>
      <rPr>
        <sz val="8.5"/>
        <rFont val="Arial"/>
        <family val="2"/>
      </rPr>
      <t xml:space="preserve">Extend the existing N2 pipework through wall and tie into the </t>
    </r>
    <r>
      <rPr>
        <b/>
        <sz val="8.5"/>
        <rFont val="Arial"/>
        <family val="2"/>
      </rPr>
      <t xml:space="preserve">West Gasbank for First Floor </t>
    </r>
    <r>
      <rPr>
        <sz val="8.5"/>
        <rFont val="Arial"/>
        <family val="2"/>
      </rPr>
      <t xml:space="preserve">existing N2 main from the existing </t>
    </r>
    <r>
      <rPr>
        <b/>
        <sz val="8.5"/>
        <rFont val="Arial"/>
        <family val="2"/>
      </rPr>
      <t xml:space="preserve">Nitrogen 2x1 manual change over manifold for First floor. </t>
    </r>
    <r>
      <rPr>
        <sz val="8.5"/>
        <rFont val="Arial"/>
        <family val="2"/>
      </rPr>
      <t>Cut in with a T - piece and install a globe isolating</t>
    </r>
  </si>
  <si>
    <r>
      <rPr>
        <b/>
        <sz val="8.5"/>
        <rFont val="Arial"/>
        <family val="2"/>
      </rPr>
      <t>MeOH Reactor</t>
    </r>
  </si>
  <si>
    <r>
      <rPr>
        <b/>
        <sz val="8.5"/>
        <rFont val="Arial"/>
        <family val="2"/>
      </rPr>
      <t>Continuous Flow Reactor</t>
    </r>
  </si>
  <si>
    <r>
      <rPr>
        <sz val="8.5"/>
        <rFont val="Arial"/>
        <family val="2"/>
      </rPr>
      <t>Globe isolating valve Oxygen clean suitable for 200 bar working presure</t>
    </r>
  </si>
  <si>
    <r>
      <rPr>
        <sz val="8.5"/>
        <rFont val="Arial"/>
        <family val="2"/>
      </rPr>
      <t>Oxygen clean non return valve suitable fro 200 bar working pressure</t>
    </r>
  </si>
  <si>
    <r>
      <rPr>
        <b/>
        <sz val="8.5"/>
        <rFont val="Arial"/>
        <family val="2"/>
      </rPr>
      <t>PCT Pro</t>
    </r>
  </si>
  <si>
    <r>
      <rPr>
        <b/>
        <sz val="8.5"/>
        <rFont val="Arial"/>
        <family val="2"/>
      </rPr>
      <t>Gas Bank</t>
    </r>
  </si>
  <si>
    <r>
      <rPr>
        <b/>
        <sz val="8.5"/>
        <rFont val="Arial"/>
        <family val="2"/>
      </rPr>
      <t>Relocated existing Hydrogen manifold</t>
    </r>
  </si>
  <si>
    <r>
      <rPr>
        <sz val="8.5"/>
        <rFont val="Arial"/>
        <family val="2"/>
      </rPr>
      <t>Solenoid valve normally closed Oxygen clean intrinsic safe class 1 devision 1 suitable for working pressure of 50 bar</t>
    </r>
  </si>
  <si>
    <r>
      <rPr>
        <sz val="8.5"/>
        <rFont val="Arial"/>
        <family val="2"/>
      </rPr>
      <t>Flashback  Arrestor Oxygen clean suitable for 50 bar working presure</t>
    </r>
  </si>
  <si>
    <r>
      <rPr>
        <sz val="8.5"/>
        <rFont val="Arial"/>
        <family val="2"/>
      </rPr>
      <t>Globe isolating valve Oxygen clean suitable for 50 bar working presure</t>
    </r>
  </si>
  <si>
    <r>
      <rPr>
        <b/>
        <sz val="8.5"/>
        <rFont val="Arial"/>
        <family val="2"/>
      </rPr>
      <t>New High Pressure Hydrogen manifold</t>
    </r>
  </si>
  <si>
    <r>
      <rPr>
        <sz val="8.5"/>
        <rFont val="Arial"/>
        <family val="2"/>
      </rPr>
      <t>Solenoid valve normally closed Oxygen clean intrinsic safe class 1 devision 1 suitable for working pressure of 200 bar</t>
    </r>
  </si>
  <si>
    <r>
      <rPr>
        <sz val="8.5"/>
        <rFont val="Arial"/>
        <family val="2"/>
      </rPr>
      <t>Flashback  Arrestor Oxygen clean suitable for 200 bar working presure</t>
    </r>
  </si>
  <si>
    <r>
      <rPr>
        <sz val="8.5"/>
        <rFont val="Arial"/>
        <family val="2"/>
      </rPr>
      <t>Emergency Globe isolating valve Oxygen clean suitable for 200 bar working presure</t>
    </r>
  </si>
  <si>
    <r>
      <rPr>
        <b/>
        <sz val="8.5"/>
        <rFont val="Arial"/>
        <family val="2"/>
      </rPr>
      <t>New High Pressure Hydrogen / Carbon Dioxide manifold</t>
    </r>
  </si>
  <si>
    <r>
      <rPr>
        <sz val="8.5"/>
        <rFont val="Arial"/>
        <family val="2"/>
      </rPr>
      <t>Globe isolating valve Oxygen clean suitable for 200 bar</t>
    </r>
  </si>
  <si>
    <r>
      <rPr>
        <b/>
        <sz val="8.5"/>
        <rFont val="Arial"/>
        <family val="2"/>
      </rPr>
      <t>MeOH reactor</t>
    </r>
  </si>
  <si>
    <r>
      <rPr>
        <b/>
        <sz val="8.5"/>
        <rFont val="Arial"/>
        <family val="2"/>
      </rPr>
      <t>New High Pressure Nitrogen</t>
    </r>
  </si>
  <si>
    <r>
      <rPr>
        <b/>
        <sz val="8.5"/>
        <rFont val="Arial"/>
        <family val="2"/>
      </rPr>
      <t>New High Pressure Hydrogen / Carbon Dioxide</t>
    </r>
  </si>
  <si>
    <r>
      <rPr>
        <sz val="8.5"/>
        <rFont val="Arial"/>
        <family val="2"/>
      </rPr>
      <t>Oxygen clean 4 Way Isolating valve suitable for 200 bar working pressure</t>
    </r>
  </si>
  <si>
    <r>
      <rPr>
        <sz val="8.5"/>
        <rFont val="Arial"/>
        <family val="2"/>
      </rPr>
      <t>Oxygen clean Non Return valve suitable for 200 bar working pressure</t>
    </r>
  </si>
  <si>
    <r>
      <rPr>
        <b/>
        <sz val="8.5"/>
        <rFont val="Arial"/>
        <family val="2"/>
      </rPr>
      <t>New High Pressure Hydrogen</t>
    </r>
  </si>
  <si>
    <r>
      <rPr>
        <sz val="8.5"/>
        <rFont val="Arial"/>
        <family val="2"/>
      </rPr>
      <t>3 way regulating valve Oxygen clean suitable for 200 bar working presure</t>
    </r>
  </si>
  <si>
    <r>
      <rPr>
        <b/>
        <sz val="8.5"/>
        <rFont val="Arial"/>
        <family val="2"/>
      </rPr>
      <t>Flow Control Regulators</t>
    </r>
  </si>
  <si>
    <r>
      <rPr>
        <sz val="8.5"/>
        <rFont val="Arial"/>
        <family val="2"/>
      </rPr>
      <t xml:space="preserve">Supply and install regulator type Teskom 44-2200 Stainless Steel complete with pressure gauge and isolating valves before and after the regulators for </t>
    </r>
    <r>
      <rPr>
        <b/>
        <sz val="8.5"/>
        <rFont val="Arial"/>
        <family val="2"/>
      </rPr>
      <t>Nitrogen; Hydrogen</t>
    </r>
    <r>
      <rPr>
        <sz val="8.5"/>
        <rFont val="Arial"/>
        <family val="2"/>
      </rPr>
      <t xml:space="preserve">; </t>
    </r>
    <r>
      <rPr>
        <b/>
        <sz val="8.5"/>
        <rFont val="Arial"/>
        <family val="2"/>
      </rPr>
      <t>Hydrogen / Carbon Dioxide Gas suitable for 200 bar working pressure</t>
    </r>
    <r>
      <rPr>
        <sz val="8.5"/>
        <rFont val="Arial"/>
        <family val="2"/>
      </rPr>
      <t>.</t>
    </r>
  </si>
  <si>
    <r>
      <rPr>
        <b/>
        <sz val="8.5"/>
        <rFont val="Arial"/>
        <family val="2"/>
      </rPr>
      <t>Pipework and Fittings</t>
    </r>
  </si>
  <si>
    <r>
      <rPr>
        <b/>
        <sz val="8.5"/>
        <rFont val="Arial"/>
        <family val="2"/>
      </rPr>
      <t>Reloction of existing Hydrogen Manifold</t>
    </r>
  </si>
  <si>
    <r>
      <rPr>
        <sz val="8.5"/>
        <rFont val="Arial"/>
        <family val="2"/>
      </rPr>
      <t>Remove existing redundant piping and hand over to the client</t>
    </r>
  </si>
  <si>
    <r>
      <rPr>
        <sz val="8.5"/>
        <rFont val="Arial"/>
        <family val="2"/>
      </rPr>
      <t>3/8" 316 Stainless Steel Piping</t>
    </r>
  </si>
  <si>
    <r>
      <rPr>
        <sz val="8.5"/>
        <rFont val="Arial"/>
        <family val="2"/>
      </rPr>
      <t>m</t>
    </r>
  </si>
  <si>
    <r>
      <rPr>
        <sz val="8.5"/>
        <rFont val="Arial"/>
        <family val="2"/>
      </rPr>
      <t>3/8" 316 Stainless Steel Couplers</t>
    </r>
  </si>
  <si>
    <r>
      <rPr>
        <sz val="8.5"/>
        <rFont val="Arial"/>
        <family val="2"/>
      </rPr>
      <t>3/8" 316 Stainless Steel Elbows</t>
    </r>
  </si>
  <si>
    <r>
      <rPr>
        <sz val="8.5"/>
        <rFont val="Arial"/>
        <family val="2"/>
      </rPr>
      <t>3/8" 316 Stainless Steel Tees</t>
    </r>
  </si>
  <si>
    <r>
      <rPr>
        <sz val="8.5"/>
        <rFont val="Arial"/>
        <family val="2"/>
      </rPr>
      <t>7/8" P.V.C. Sleeves</t>
    </r>
  </si>
  <si>
    <r>
      <rPr>
        <sz val="8.5"/>
        <rFont val="Arial"/>
        <family val="2"/>
      </rPr>
      <t>3/8" Pipe Holder Bats</t>
    </r>
  </si>
  <si>
    <r>
      <rPr>
        <sz val="8.5"/>
        <rFont val="Arial"/>
        <family val="2"/>
      </rPr>
      <t>1/4" 316 Stainless Steel Piping</t>
    </r>
  </si>
  <si>
    <r>
      <rPr>
        <sz val="8.5"/>
        <rFont val="Arial"/>
        <family val="2"/>
      </rPr>
      <t>1/4" 316 Stainless Steel Elbows</t>
    </r>
  </si>
  <si>
    <r>
      <rPr>
        <sz val="8.5"/>
        <rFont val="Arial"/>
        <family val="2"/>
      </rPr>
      <t>1/4" 316 Stainless Steel Tees</t>
    </r>
  </si>
  <si>
    <r>
      <rPr>
        <sz val="8.5"/>
        <rFont val="Arial"/>
        <family val="2"/>
      </rPr>
      <t>1/4" Pipe Holder Bats</t>
    </r>
  </si>
  <si>
    <r>
      <rPr>
        <b/>
        <sz val="8.5"/>
        <rFont val="Arial"/>
        <family val="2"/>
      </rPr>
      <t>Fittings</t>
    </r>
  </si>
  <si>
    <r>
      <rPr>
        <sz val="8.5"/>
        <rFont val="Arial"/>
        <family val="2"/>
      </rPr>
      <t>1/4" 316 Stainless Steel Fittings</t>
    </r>
  </si>
  <si>
    <r>
      <rPr>
        <b/>
        <sz val="8.5"/>
        <rFont val="Arial"/>
        <family val="2"/>
      </rPr>
      <t>CABLE TRAY</t>
    </r>
  </si>
  <si>
    <r>
      <rPr>
        <sz val="8.5"/>
        <rFont val="Arial"/>
        <family val="2"/>
      </rPr>
      <t>200 x 100 cable tray to be mounted against columns and wall to house new gas mains</t>
    </r>
  </si>
  <si>
    <r>
      <rPr>
        <b/>
        <sz val="8.5"/>
        <rFont val="Arial"/>
        <family val="2"/>
      </rPr>
      <t>UPS</t>
    </r>
  </si>
  <si>
    <r>
      <rPr>
        <sz val="8.5"/>
        <rFont val="Arial"/>
        <family val="2"/>
      </rPr>
      <t>Supply and install UPS System to facitate power to solenoid valves, alarm panel.</t>
    </r>
  </si>
  <si>
    <r>
      <rPr>
        <b/>
        <sz val="8.5"/>
        <rFont val="Arial"/>
        <family val="2"/>
      </rPr>
      <t>Upgrade existing alarm panel and system</t>
    </r>
  </si>
  <si>
    <r>
      <rPr>
        <sz val="8.5"/>
        <rFont val="Arial"/>
        <family val="2"/>
      </rPr>
      <t>Upgrade existing alarm panel and system to link to solenoid valves, low pressure sensors, new and exisitng panic buttons, new and existing Hydrogen gas detectors.</t>
    </r>
  </si>
  <si>
    <r>
      <rPr>
        <b/>
        <sz val="8.5"/>
        <rFont val="Arial"/>
        <family val="2"/>
      </rPr>
      <t>In line Pressure switches</t>
    </r>
  </si>
  <si>
    <r>
      <rPr>
        <sz val="8.5"/>
        <rFont val="Arial"/>
        <family val="2"/>
      </rPr>
      <t>supply and install low pressure switches linked to the alarm panel system to indicate warning in case of a rapid pressure drop in the gas main.</t>
    </r>
  </si>
  <si>
    <r>
      <rPr>
        <sz val="8.5"/>
        <rFont val="Arial"/>
        <family val="2"/>
      </rPr>
      <t>item</t>
    </r>
  </si>
  <si>
    <r>
      <rPr>
        <b/>
        <sz val="8.5"/>
        <rFont val="Arial"/>
        <family val="2"/>
      </rPr>
      <t>Additional Panic Button</t>
    </r>
  </si>
  <si>
    <r>
      <rPr>
        <sz val="8.5"/>
        <rFont val="Arial"/>
        <family val="2"/>
      </rPr>
      <t>Supply and install additonal panic button as indicated on the drawing and link to existing panic button and alarm system</t>
    </r>
  </si>
  <si>
    <r>
      <rPr>
        <b/>
        <sz val="8.5"/>
        <rFont val="Arial"/>
        <family val="2"/>
      </rPr>
      <t>Additional gas detection sensors</t>
    </r>
  </si>
  <si>
    <r>
      <rPr>
        <sz val="8.5"/>
        <rFont val="Arial"/>
        <family val="2"/>
      </rPr>
      <t>Supply and install hydrogen gas detectors in the Hydrogen laboratory to detect any gas leaks at the various testing equipment and link to existing gas detection system and alarm panel</t>
    </r>
  </si>
  <si>
    <r>
      <rPr>
        <sz val="8.5"/>
        <rFont val="Arial"/>
        <family val="2"/>
      </rPr>
      <t>no</t>
    </r>
  </si>
  <si>
    <r>
      <rPr>
        <b/>
        <sz val="8.5"/>
        <rFont val="Arial"/>
        <family val="2"/>
      </rPr>
      <t>Additional 4,5 kg DCP fire extinguishers</t>
    </r>
  </si>
  <si>
    <r>
      <rPr>
        <sz val="8.5"/>
        <rFont val="Arial"/>
        <family val="2"/>
      </rPr>
      <t>Supply and install 4,5 kg DCP fire extinguishers at the laboratory as indicated on the drawing</t>
    </r>
  </si>
  <si>
    <r>
      <rPr>
        <b/>
        <sz val="8.5"/>
        <rFont val="Arial"/>
        <family val="2"/>
      </rPr>
      <t>Additional 9 kg DCP fire extinguishers</t>
    </r>
  </si>
  <si>
    <r>
      <rPr>
        <sz val="8.5"/>
        <rFont val="Arial"/>
        <family val="2"/>
      </rPr>
      <t>Supply and install 9 kg DCP fire extinguishers at the gasbank as indicated on the drawing</t>
    </r>
  </si>
  <si>
    <r>
      <rPr>
        <b/>
        <sz val="8.5"/>
        <rFont val="Arial"/>
        <family val="2"/>
      </rPr>
      <t>Safety Signage</t>
    </r>
  </si>
  <si>
    <r>
      <rPr>
        <sz val="8.5"/>
        <rFont val="Arial"/>
        <family val="2"/>
      </rPr>
      <t>Supply and install new safety signage  at gthe gasbank and at the laboratory as per drawing</t>
    </r>
  </si>
  <si>
    <r>
      <rPr>
        <sz val="8.5"/>
        <rFont val="Arial"/>
        <family val="2"/>
      </rPr>
      <t>Pressure testing of laboratory gas installation</t>
    </r>
  </si>
  <si>
    <r>
      <rPr>
        <sz val="8.5"/>
        <rFont val="Arial"/>
        <family val="2"/>
      </rPr>
      <t>Testing and Commissioning of laboratory gas installation</t>
    </r>
  </si>
  <si>
    <r>
      <rPr>
        <sz val="8.5"/>
        <rFont val="Arial"/>
        <family val="2"/>
      </rPr>
      <t>Operating and maintenance manuals</t>
    </r>
  </si>
  <si>
    <r>
      <rPr>
        <sz val="8.5"/>
        <rFont val="Arial"/>
        <family val="2"/>
      </rPr>
      <t>Staff training</t>
    </r>
  </si>
  <si>
    <r>
      <rPr>
        <b/>
        <sz val="8.5"/>
        <rFont val="Arial"/>
        <family val="2"/>
      </rPr>
      <t>Builders work</t>
    </r>
  </si>
  <si>
    <r>
      <rPr>
        <sz val="8.5"/>
        <rFont val="Arial"/>
        <family val="2"/>
      </rPr>
      <t>All builders work forms part of this contract</t>
    </r>
  </si>
  <si>
    <r>
      <rPr>
        <sz val="8.5"/>
        <rFont val="Arial"/>
        <family val="2"/>
      </rPr>
      <t>Excavate in soft soil foundations of 600mm x 250mm deep. Excavated soil, grass and plants to be removed off site, to a legal dumping site.</t>
    </r>
  </si>
  <si>
    <r>
      <rPr>
        <sz val="8.5"/>
        <rFont val="Arial"/>
        <family val="2"/>
      </rPr>
      <t>m3</t>
    </r>
  </si>
  <si>
    <r>
      <rPr>
        <sz val="8.5"/>
        <rFont val="Arial"/>
        <family val="2"/>
      </rPr>
      <t>Pour 30 MPa concrete foundation in trench</t>
    </r>
  </si>
  <si>
    <r>
      <rPr>
        <sz val="8.5"/>
        <rFont val="Arial"/>
        <family val="2"/>
      </rPr>
      <t>Floor slab to match existing concrete floor slab.</t>
    </r>
  </si>
  <si>
    <r>
      <rPr>
        <sz val="8.5"/>
        <rFont val="Arial"/>
        <family val="2"/>
      </rPr>
      <t>Brickwork to match existing brickwork. (screen walls)</t>
    </r>
  </si>
  <si>
    <r>
      <rPr>
        <sz val="8.5"/>
        <rFont val="Arial"/>
        <family val="2"/>
      </rPr>
      <t>m2</t>
    </r>
  </si>
  <si>
    <r>
      <rPr>
        <sz val="8.5"/>
        <rFont val="Arial"/>
        <family val="2"/>
      </rPr>
      <t>Roof slab to match existing concrete work</t>
    </r>
  </si>
  <si>
    <r>
      <rPr>
        <sz val="8.5"/>
        <rFont val="Arial"/>
        <family val="2"/>
      </rPr>
      <t>Steelwork to match existing steelwork</t>
    </r>
  </si>
  <si>
    <r>
      <rPr>
        <b/>
        <sz val="8.5"/>
        <rFont val="Arial"/>
        <family val="2"/>
      </rPr>
      <t>All paint products used are to be Plascon Products or approved equal</t>
    </r>
  </si>
  <si>
    <r>
      <rPr>
        <sz val="8.5"/>
        <rFont val="Arial"/>
        <family val="2"/>
      </rPr>
      <t>Prepare and spray paint with Plascon Galvogrip and two coats of Plascon Velvaglo or apprved equal on steelwork</t>
    </r>
  </si>
  <si>
    <r>
      <rPr>
        <sz val="8.5"/>
        <rFont val="Arial"/>
        <family val="2"/>
      </rPr>
      <t>Prepare and spray paint with Plascon Galvogrip and two coats of Plascon Velvaglo or approved equal on brickwork</t>
    </r>
  </si>
  <si>
    <r>
      <rPr>
        <sz val="8.5"/>
        <rFont val="Arial"/>
        <family val="2"/>
      </rPr>
      <t>Remove all redundant rubble from site and move to legal dumping site.</t>
    </r>
  </si>
  <si>
    <r>
      <rPr>
        <sz val="8.5"/>
        <rFont val="Arial"/>
        <family val="2"/>
      </rPr>
      <t>Item</t>
    </r>
  </si>
  <si>
    <r>
      <rPr>
        <b/>
        <sz val="8.5"/>
        <rFont val="Arial"/>
        <family val="2"/>
      </rPr>
      <t>P&amp;G</t>
    </r>
  </si>
  <si>
    <r>
      <rPr>
        <b/>
        <sz val="8.5"/>
        <rFont val="Arial"/>
        <family val="2"/>
      </rPr>
      <t>SUB TOTAL</t>
    </r>
  </si>
  <si>
    <r>
      <rPr>
        <b/>
        <sz val="8.5"/>
        <rFont val="Arial"/>
        <family val="2"/>
      </rPr>
      <t>Contigency</t>
    </r>
  </si>
  <si>
    <r>
      <rPr>
        <sz val="8.5"/>
        <rFont val="Arial"/>
        <family val="2"/>
      </rPr>
      <t>V.A.T.</t>
    </r>
  </si>
  <si>
    <t>TOTAL</t>
  </si>
  <si>
    <t>Make good penetrations through outer wall and paint wall</t>
  </si>
  <si>
    <r>
      <rPr>
        <sz val="8.5"/>
        <rFont val="Arial"/>
        <family val="2"/>
      </rPr>
      <t xml:space="preserve">Supply and install end of use regulator type Teskom 44-1100 Stainless Steel complete with pressure gauge and isolating valve for </t>
    </r>
    <r>
      <rPr>
        <b/>
        <sz val="8.5"/>
        <rFont val="Arial"/>
        <family val="2"/>
      </rPr>
      <t>Hydrogen Gas suitable for 200 bar working pressure</t>
    </r>
    <r>
      <rPr>
        <sz val="8.5"/>
        <rFont val="Arial"/>
        <family val="2"/>
      </rPr>
      <t>.</t>
    </r>
  </si>
  <si>
    <r>
      <rPr>
        <sz val="8.5"/>
        <rFont val="Arial"/>
        <family val="2"/>
      </rPr>
      <t xml:space="preserve">Supply and install end of use regulator type Teskom 44-1100 Stainless Steel complete with pressure gauge and isolating valve for </t>
    </r>
    <r>
      <rPr>
        <b/>
        <sz val="8.5"/>
        <rFont val="Arial"/>
        <family val="2"/>
      </rPr>
      <t>Hydrogen / Carbon Dioxide Gas suitable for 200 bar working pressure</t>
    </r>
    <r>
      <rPr>
        <sz val="8.5"/>
        <rFont val="Arial"/>
        <family val="2"/>
      </rPr>
      <t>.</t>
    </r>
  </si>
  <si>
    <r>
      <rPr>
        <sz val="8.5"/>
        <rFont val="Arial"/>
        <family val="2"/>
      </rPr>
      <t xml:space="preserve">Supply and install end of use regulator type Teskom 44-1100  Stainless Steel complete with pressure gauge and
isolating valve for </t>
    </r>
    <r>
      <rPr>
        <b/>
        <sz val="8.5"/>
        <rFont val="Arial"/>
        <family val="2"/>
      </rPr>
      <t>Hydrogen Gas suitable for 200 bar</t>
    </r>
  </si>
  <si>
    <r>
      <rPr>
        <sz val="8.5"/>
        <rFont val="Arial"/>
        <family val="2"/>
      </rPr>
      <t xml:space="preserve">Supply and install end of use regulator type Teskom 44-1100 Stainless Steel complete with pressure gauge and isolating valve for </t>
    </r>
    <r>
      <rPr>
        <b/>
        <sz val="8.5"/>
        <rFont val="Arial"/>
        <family val="2"/>
      </rPr>
      <t>Nitrogen Gas suitable for 200 bar working pressure</t>
    </r>
    <r>
      <rPr>
        <sz val="8.5"/>
        <rFont val="Arial"/>
        <family val="2"/>
      </rPr>
      <t>.</t>
    </r>
  </si>
  <si>
    <r>
      <rPr>
        <sz val="8.5"/>
        <rFont val="Arial"/>
        <family val="2"/>
      </rPr>
      <t xml:space="preserve">Supply and install end of use regulator type Teskom 44-1100 Stainless Steel complete with pressure gauge and isolating valve for </t>
    </r>
    <r>
      <rPr>
        <b/>
        <sz val="8.5"/>
        <rFont val="Arial"/>
        <family val="2"/>
      </rPr>
      <t>Hydrogen Gas suitable for 200 bar working pressure.</t>
    </r>
  </si>
  <si>
    <r>
      <t xml:space="preserve">Supply and install end of use regulator type Teskom 44-1100  Stainless Steel complete with pressure gauge and isolating valve for </t>
    </r>
    <r>
      <rPr>
        <b/>
        <sz val="8.5"/>
        <rFont val="Arial"/>
        <family val="2"/>
      </rPr>
      <t xml:space="preserve">Hydrogen Gas </t>
    </r>
    <r>
      <rPr>
        <sz val="8.5"/>
        <rFont val="Arial"/>
        <family val="2"/>
      </rPr>
      <t xml:space="preserve">suitable for </t>
    </r>
    <r>
      <rPr>
        <b/>
        <sz val="8.5"/>
        <rFont val="Arial"/>
        <family val="2"/>
      </rPr>
      <t>200 bar working pressure.</t>
    </r>
  </si>
  <si>
    <r>
      <t xml:space="preserve">Supply and install end of use regulator type Teskom 44-1100  Stainless Steel complete with pressure gauge and isolating valve for </t>
    </r>
    <r>
      <rPr>
        <b/>
        <sz val="8.5"/>
        <rFont val="Arial"/>
        <family val="2"/>
      </rPr>
      <t xml:space="preserve">Hydrogen / Carbon Dioxide Gas </t>
    </r>
    <r>
      <rPr>
        <sz val="8.5"/>
        <rFont val="Arial"/>
        <family val="2"/>
      </rPr>
      <t xml:space="preserve">suitable for </t>
    </r>
    <r>
      <rPr>
        <b/>
        <sz val="8.5"/>
        <rFont val="Arial"/>
        <family val="2"/>
      </rPr>
      <t>200 bar working pressure.</t>
    </r>
  </si>
  <si>
    <r>
      <t xml:space="preserve">Supply and install end of use regulator type Teskom 44-1100  Stainless Steel complete with pressure gauge and isolating valve for </t>
    </r>
    <r>
      <rPr>
        <b/>
        <sz val="8.5"/>
        <rFont val="Arial"/>
        <family val="2"/>
      </rPr>
      <t xml:space="preserve">Nitrogen Gas </t>
    </r>
    <r>
      <rPr>
        <sz val="8.5"/>
        <rFont val="Arial"/>
        <family val="2"/>
      </rPr>
      <t xml:space="preserve">suitable for </t>
    </r>
    <r>
      <rPr>
        <b/>
        <sz val="8.5"/>
        <rFont val="Arial"/>
        <family val="2"/>
      </rPr>
      <t>200 bar working pressure.</t>
    </r>
  </si>
  <si>
    <r>
      <rPr>
        <sz val="8.5"/>
        <rFont val="Arial"/>
        <family val="2"/>
      </rPr>
      <t xml:space="preserve">Supply and install multistage regulator type Tescom 44-1100 for a 2x1 manual change over manifold, complete with braided stainless steel serpentine, pressure gauges, midrail and chain for </t>
    </r>
    <r>
      <rPr>
        <b/>
        <sz val="8.5"/>
        <rFont val="Arial"/>
        <family val="2"/>
      </rPr>
      <t>Nitrogen Gas downstream pressure 200 bar.</t>
    </r>
  </si>
  <si>
    <r>
      <rPr>
        <sz val="8.5"/>
        <rFont val="Arial"/>
        <family val="2"/>
      </rPr>
      <t xml:space="preserve">Supply and install multistage regulator type Tescom 44-1100 for a 2x1 manual change over manifold, complete with braided stainless steel serpentine, pressure gauges, midrail and chain for </t>
    </r>
    <r>
      <rPr>
        <b/>
        <sz val="8.5"/>
        <rFont val="Arial"/>
        <family val="2"/>
      </rPr>
      <t>Hydrogen / Carbon Dioxide downstream pressure 200 bar.</t>
    </r>
  </si>
  <si>
    <r>
      <t xml:space="preserve">Supply and install multistage regulator type Tescom 44-1100 for a 2x1 manual change over manifold, complete with braided stainless steel serpentine, pressure gauges, midrail and chain for </t>
    </r>
    <r>
      <rPr>
        <b/>
        <sz val="8.5"/>
        <rFont val="Arial"/>
        <family val="2"/>
      </rPr>
      <t>Hydrogen Gas downstream pressure 200 bar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</si>
</sst>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[$R-1C09]* #,##0.00_-;\-[$R-1C09]* #,##0.00_-;_-[$R-1C09]* &quot;-&quot;??_-;_-@_-"/>
  </numFmts>
  <fonts count="6" x14ac:knownFonts="1">
    <font>
      <sz val="10"/>
      <color rgb="FF000000"/>
      <name val="Times New Roman"/>
      <charset val="204"/>
    </font>
    <font>
      <b/>
      <sz val="8.5"/>
      <name val="Arial"/>
      <family val="2"/>
    </font>
    <font>
      <sz val="8.5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vertAlign val="superscript"/>
      <sz val="7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2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right" vertical="top" wrapText="1" indent="1"/>
    </xf>
    <xf numFmtId="1" fontId="4" fillId="0" borderId="4" xfId="0" applyNumberFormat="1" applyFont="1" applyFill="1" applyBorder="1" applyAlignment="1">
      <alignment horizontal="right" vertical="top" indent="1" shrinkToFit="1"/>
    </xf>
    <xf numFmtId="0" fontId="0" fillId="0" borderId="4" xfId="0" applyFill="1" applyBorder="1" applyAlignment="1">
      <alignment horizontal="left" wrapText="1"/>
    </xf>
    <xf numFmtId="0" fontId="2" fillId="0" borderId="5" xfId="0" applyFont="1" applyFill="1" applyBorder="1" applyAlignment="1">
      <alignment horizontal="right" vertical="top" wrapText="1" indent="1"/>
    </xf>
    <xf numFmtId="1" fontId="4" fillId="0" borderId="5" xfId="0" applyNumberFormat="1" applyFont="1" applyFill="1" applyBorder="1" applyAlignment="1">
      <alignment horizontal="right" vertical="top" indent="1" shrinkToFi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vertical="center" wrapText="1" indent="1"/>
    </xf>
    <xf numFmtId="1" fontId="4" fillId="0" borderId="4" xfId="0" applyNumberFormat="1" applyFont="1" applyFill="1" applyBorder="1" applyAlignment="1">
      <alignment horizontal="right" vertical="center" indent="1" shrinkToFit="1"/>
    </xf>
    <xf numFmtId="2" fontId="3" fillId="0" borderId="4" xfId="0" applyNumberFormat="1" applyFont="1" applyFill="1" applyBorder="1" applyAlignment="1">
      <alignment horizontal="center" vertical="top" shrinkToFit="1"/>
    </xf>
    <xf numFmtId="0" fontId="2" fillId="0" borderId="4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2" fontId="3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right" vertical="top" indent="1" shrinkToFit="1"/>
    </xf>
    <xf numFmtId="164" fontId="4" fillId="0" borderId="4" xfId="0" applyNumberFormat="1" applyFont="1" applyFill="1" applyBorder="1" applyAlignment="1">
      <alignment horizontal="left" vertical="top" shrinkToFit="1"/>
    </xf>
    <xf numFmtId="1" fontId="4" fillId="0" borderId="5" xfId="0" applyNumberFormat="1" applyFont="1" applyFill="1" applyBorder="1" applyAlignment="1">
      <alignment horizontal="left" vertical="top" shrinkToFi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indent="1" shrinkToFit="1"/>
    </xf>
    <xf numFmtId="1" fontId="4" fillId="0" borderId="4" xfId="0" applyNumberFormat="1" applyFont="1" applyFill="1" applyBorder="1" applyAlignment="1">
      <alignment horizontal="left" vertical="top" shrinkToFit="1"/>
    </xf>
    <xf numFmtId="9" fontId="4" fillId="0" borderId="4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wrapText="1"/>
    </xf>
    <xf numFmtId="9" fontId="4" fillId="0" borderId="5" xfId="0" applyNumberFormat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left" vertical="top" wrapText="1"/>
    </xf>
    <xf numFmtId="165" fontId="0" fillId="0" borderId="3" xfId="0" applyNumberFormat="1" applyFill="1" applyBorder="1" applyAlignment="1">
      <alignment horizontal="left" vertical="center" wrapText="1"/>
    </xf>
    <xf numFmtId="165" fontId="0" fillId="0" borderId="4" xfId="0" applyNumberForma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right" vertical="top" wrapText="1" indent="1"/>
    </xf>
    <xf numFmtId="165" fontId="0" fillId="0" borderId="4" xfId="0" applyNumberFormat="1" applyFill="1" applyBorder="1" applyAlignment="1">
      <alignment horizontal="left" wrapText="1"/>
    </xf>
    <xf numFmtId="165" fontId="0" fillId="0" borderId="0" xfId="0" applyNumberFormat="1" applyFill="1" applyBorder="1" applyAlignment="1">
      <alignment horizontal="left" vertical="top"/>
    </xf>
    <xf numFmtId="165" fontId="2" fillId="0" borderId="2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left" indent="1" shrinkToFit="1"/>
    </xf>
    <xf numFmtId="2" fontId="3" fillId="0" borderId="4" xfId="0" applyNumberFormat="1" applyFont="1" applyFill="1" applyBorder="1" applyAlignment="1">
      <alignment horizontal="left" indent="1" shrinkToFit="1"/>
    </xf>
    <xf numFmtId="2" fontId="3" fillId="0" borderId="5" xfId="0" applyNumberFormat="1" applyFont="1" applyFill="1" applyBorder="1" applyAlignment="1">
      <alignment horizontal="left" indent="1" shrinkToFi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shrinkToFit="1"/>
    </xf>
    <xf numFmtId="164" fontId="3" fillId="0" borderId="4" xfId="0" applyNumberFormat="1" applyFont="1" applyFill="1" applyBorder="1" applyAlignment="1">
      <alignment horizontal="center" vertical="center" shrinkToFit="1"/>
    </xf>
    <xf numFmtId="164" fontId="3" fillId="0" borderId="5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tabSelected="1" topLeftCell="A76" workbookViewId="0">
      <selection activeCell="B8" sqref="B8"/>
    </sheetView>
  </sheetViews>
  <sheetFormatPr defaultRowHeight="12.75" x14ac:dyDescent="0.2"/>
  <cols>
    <col min="1" max="1" width="9.33203125" customWidth="1"/>
    <col min="2" max="2" width="54.6640625" customWidth="1"/>
    <col min="3" max="3" width="6" customWidth="1"/>
    <col min="4" max="4" width="5.83203125" customWidth="1"/>
    <col min="5" max="5" width="14.1640625" customWidth="1"/>
    <col min="6" max="6" width="14" style="53" customWidth="1"/>
    <col min="7" max="7" width="12.6640625" customWidth="1"/>
  </cols>
  <sheetData>
    <row r="1" spans="1:6" ht="12" customHeight="1" x14ac:dyDescent="0.2">
      <c r="A1" s="61" t="s">
        <v>0</v>
      </c>
      <c r="B1" s="61"/>
      <c r="C1" s="61"/>
      <c r="D1" s="61"/>
      <c r="E1" s="61"/>
      <c r="F1" s="61"/>
    </row>
    <row r="2" spans="1:6" ht="12" customHeight="1" x14ac:dyDescent="0.2">
      <c r="A2" s="1"/>
      <c r="B2" s="1"/>
      <c r="C2" s="1"/>
      <c r="D2" s="1"/>
      <c r="E2" s="1"/>
      <c r="F2" s="47" t="s">
        <v>1</v>
      </c>
    </row>
    <row r="3" spans="1:6" ht="30.75" customHeight="1" x14ac:dyDescent="0.2">
      <c r="A3" s="62" t="s">
        <v>2</v>
      </c>
      <c r="B3" s="62"/>
      <c r="C3" s="62"/>
      <c r="D3" s="62"/>
      <c r="E3" s="62"/>
      <c r="F3" s="62"/>
    </row>
    <row r="4" spans="1:6" ht="12" customHeight="1" x14ac:dyDescent="0.2">
      <c r="A4" s="2" t="s">
        <v>3</v>
      </c>
      <c r="B4" s="3" t="s">
        <v>4</v>
      </c>
      <c r="C4" s="4" t="s">
        <v>5</v>
      </c>
      <c r="D4" s="5" t="s">
        <v>6</v>
      </c>
      <c r="E4" s="3" t="s">
        <v>7</v>
      </c>
      <c r="F4" s="48" t="s">
        <v>8</v>
      </c>
    </row>
    <row r="5" spans="1:6" ht="18.600000000000001" customHeight="1" x14ac:dyDescent="0.2">
      <c r="A5" s="6"/>
      <c r="B5" s="7" t="s">
        <v>9</v>
      </c>
      <c r="C5" s="6"/>
      <c r="D5" s="6"/>
      <c r="E5" s="8"/>
      <c r="F5" s="49"/>
    </row>
    <row r="6" spans="1:6" ht="27" customHeight="1" x14ac:dyDescent="0.2">
      <c r="A6" s="11">
        <v>1</v>
      </c>
      <c r="B6" s="12" t="s">
        <v>10</v>
      </c>
      <c r="C6" s="13"/>
      <c r="D6" s="13"/>
      <c r="E6" s="9"/>
      <c r="F6" s="50"/>
    </row>
    <row r="7" spans="1:6" ht="18.600000000000001" customHeight="1" x14ac:dyDescent="0.2">
      <c r="A7" s="14">
        <v>1.1000000000000001</v>
      </c>
      <c r="B7" s="15" t="s">
        <v>11</v>
      </c>
      <c r="C7" s="13"/>
      <c r="D7" s="13"/>
      <c r="E7" s="9"/>
      <c r="F7" s="50"/>
    </row>
    <row r="8" spans="1:6" ht="60.75" customHeight="1" x14ac:dyDescent="0.2">
      <c r="A8" s="9"/>
      <c r="B8" s="12" t="s">
        <v>113</v>
      </c>
      <c r="C8" s="16" t="s">
        <v>12</v>
      </c>
      <c r="D8" s="17">
        <v>1</v>
      </c>
      <c r="E8" s="9"/>
      <c r="F8" s="51">
        <f>D8*E8</f>
        <v>0</v>
      </c>
    </row>
    <row r="9" spans="1:6" ht="49.5" customHeight="1" x14ac:dyDescent="0.2">
      <c r="A9" s="9"/>
      <c r="B9" s="9" t="s">
        <v>13</v>
      </c>
      <c r="C9" s="16" t="s">
        <v>12</v>
      </c>
      <c r="D9" s="17">
        <v>1</v>
      </c>
      <c r="E9" s="9"/>
      <c r="F9" s="51">
        <f t="shared" ref="F9:F11" si="0">D9*E9</f>
        <v>0</v>
      </c>
    </row>
    <row r="10" spans="1:6" ht="60" customHeight="1" x14ac:dyDescent="0.2">
      <c r="A10" s="9"/>
      <c r="B10" s="12" t="s">
        <v>112</v>
      </c>
      <c r="C10" s="16" t="s">
        <v>12</v>
      </c>
      <c r="D10" s="17">
        <v>1</v>
      </c>
      <c r="E10" s="9"/>
      <c r="F10" s="51">
        <f t="shared" si="0"/>
        <v>0</v>
      </c>
    </row>
    <row r="11" spans="1:6" ht="60" customHeight="1" x14ac:dyDescent="0.2">
      <c r="A11" s="9"/>
      <c r="B11" s="12" t="s">
        <v>111</v>
      </c>
      <c r="C11" s="16" t="s">
        <v>12</v>
      </c>
      <c r="D11" s="17">
        <v>1</v>
      </c>
      <c r="E11" s="9"/>
      <c r="F11" s="51">
        <f t="shared" si="0"/>
        <v>0</v>
      </c>
    </row>
    <row r="12" spans="1:6" ht="14.25" customHeight="1" x14ac:dyDescent="0.2">
      <c r="A12" s="18"/>
      <c r="B12" s="15" t="s">
        <v>14</v>
      </c>
      <c r="C12" s="18"/>
      <c r="D12" s="18"/>
      <c r="E12" s="9"/>
      <c r="F12" s="52"/>
    </row>
    <row r="13" spans="1:6" ht="25.5" customHeight="1" x14ac:dyDescent="0.2">
      <c r="A13" s="13"/>
      <c r="B13" s="9" t="s">
        <v>15</v>
      </c>
      <c r="C13" s="16" t="s">
        <v>12</v>
      </c>
      <c r="D13" s="17">
        <v>1</v>
      </c>
      <c r="E13" s="9"/>
      <c r="F13" s="51">
        <f>D13*E13</f>
        <v>0</v>
      </c>
    </row>
    <row r="14" spans="1:6" ht="52.5" customHeight="1" x14ac:dyDescent="0.2">
      <c r="A14" s="9"/>
      <c r="B14" s="9" t="s">
        <v>16</v>
      </c>
      <c r="C14" s="16" t="s">
        <v>12</v>
      </c>
      <c r="D14" s="17">
        <v>1</v>
      </c>
      <c r="E14" s="9"/>
      <c r="F14" s="51">
        <f>D14*E14</f>
        <v>0</v>
      </c>
    </row>
    <row r="15" spans="1:6" ht="20.85" customHeight="1" x14ac:dyDescent="0.2">
      <c r="A15" s="14">
        <v>1.2</v>
      </c>
      <c r="B15" s="15" t="s">
        <v>17</v>
      </c>
      <c r="C15" s="13"/>
      <c r="D15" s="13"/>
      <c r="E15" s="9"/>
      <c r="F15" s="50"/>
    </row>
    <row r="16" spans="1:6" ht="52.7" customHeight="1" x14ac:dyDescent="0.2">
      <c r="A16" s="9"/>
      <c r="B16" s="12" t="s">
        <v>110</v>
      </c>
      <c r="C16" s="16" t="s">
        <v>12</v>
      </c>
      <c r="D16" s="17">
        <v>1</v>
      </c>
      <c r="E16" s="9"/>
      <c r="F16" s="51">
        <f>D16*E16</f>
        <v>0</v>
      </c>
    </row>
    <row r="17" spans="1:6" ht="51.95" customHeight="1" x14ac:dyDescent="0.2">
      <c r="A17" s="9"/>
      <c r="B17" s="12" t="s">
        <v>108</v>
      </c>
      <c r="C17" s="16" t="s">
        <v>12</v>
      </c>
      <c r="D17" s="17">
        <v>1</v>
      </c>
      <c r="E17" s="9"/>
      <c r="F17" s="51">
        <f t="shared" ref="F17:F18" si="1">D17*E17</f>
        <v>0</v>
      </c>
    </row>
    <row r="18" spans="1:6" ht="73.7" customHeight="1" x14ac:dyDescent="0.2">
      <c r="A18" s="10"/>
      <c r="B18" s="28" t="s">
        <v>109</v>
      </c>
      <c r="C18" s="19" t="s">
        <v>12</v>
      </c>
      <c r="D18" s="20">
        <v>1</v>
      </c>
      <c r="E18" s="10"/>
      <c r="F18" s="51">
        <f t="shared" si="1"/>
        <v>0</v>
      </c>
    </row>
    <row r="19" spans="1:6" x14ac:dyDescent="0.2">
      <c r="A19" s="23">
        <v>1.3</v>
      </c>
      <c r="B19" s="24" t="s">
        <v>18</v>
      </c>
      <c r="C19" s="6"/>
      <c r="D19" s="6"/>
      <c r="E19" s="8"/>
      <c r="F19" s="49"/>
    </row>
    <row r="20" spans="1:6" ht="45" x14ac:dyDescent="0.2">
      <c r="A20" s="9"/>
      <c r="B20" s="12" t="s">
        <v>107</v>
      </c>
      <c r="C20" s="16" t="s">
        <v>12</v>
      </c>
      <c r="D20" s="17">
        <v>1</v>
      </c>
      <c r="E20" s="9"/>
      <c r="F20" s="56">
        <f>D20*E20</f>
        <v>0</v>
      </c>
    </row>
    <row r="21" spans="1:6" ht="45" x14ac:dyDescent="0.2">
      <c r="A21" s="9"/>
      <c r="B21" s="12" t="s">
        <v>104</v>
      </c>
      <c r="C21" s="16" t="s">
        <v>12</v>
      </c>
      <c r="D21" s="17">
        <v>1</v>
      </c>
      <c r="E21" s="9"/>
      <c r="F21" s="56">
        <f t="shared" ref="F21:F24" si="2">D21*E21</f>
        <v>0</v>
      </c>
    </row>
    <row r="22" spans="1:6" ht="45" x14ac:dyDescent="0.2">
      <c r="A22" s="9"/>
      <c r="B22" s="12" t="s">
        <v>106</v>
      </c>
      <c r="C22" s="16" t="s">
        <v>12</v>
      </c>
      <c r="D22" s="17">
        <v>1</v>
      </c>
      <c r="E22" s="9"/>
      <c r="F22" s="56">
        <f t="shared" si="2"/>
        <v>0</v>
      </c>
    </row>
    <row r="23" spans="1:6" ht="22.5" x14ac:dyDescent="0.2">
      <c r="A23" s="13"/>
      <c r="B23" s="12" t="s">
        <v>19</v>
      </c>
      <c r="C23" s="16" t="s">
        <v>12</v>
      </c>
      <c r="D23" s="17">
        <v>5</v>
      </c>
      <c r="E23" s="9"/>
      <c r="F23" s="56">
        <f t="shared" si="2"/>
        <v>0</v>
      </c>
    </row>
    <row r="24" spans="1:6" ht="22.5" x14ac:dyDescent="0.2">
      <c r="A24" s="9"/>
      <c r="B24" s="12" t="s">
        <v>20</v>
      </c>
      <c r="C24" s="16" t="s">
        <v>12</v>
      </c>
      <c r="D24" s="17">
        <v>3</v>
      </c>
      <c r="E24" s="9"/>
      <c r="F24" s="56">
        <f t="shared" si="2"/>
        <v>0</v>
      </c>
    </row>
    <row r="25" spans="1:6" x14ac:dyDescent="0.2">
      <c r="A25" s="26">
        <v>1.4</v>
      </c>
      <c r="B25" s="27" t="s">
        <v>21</v>
      </c>
      <c r="C25" s="13"/>
      <c r="D25" s="13"/>
      <c r="E25" s="9"/>
      <c r="F25" s="50"/>
    </row>
    <row r="26" spans="1:6" ht="33.75" x14ac:dyDescent="0.2">
      <c r="A26" s="9"/>
      <c r="B26" s="12" t="s">
        <v>105</v>
      </c>
      <c r="C26" s="16" t="s">
        <v>12</v>
      </c>
      <c r="D26" s="17">
        <v>1</v>
      </c>
      <c r="E26" s="9"/>
      <c r="F26" s="56">
        <f>D26*E26</f>
        <v>0</v>
      </c>
    </row>
    <row r="27" spans="1:6" ht="22.5" x14ac:dyDescent="0.2">
      <c r="A27" s="13"/>
      <c r="B27" s="12" t="s">
        <v>19</v>
      </c>
      <c r="C27" s="16" t="s">
        <v>12</v>
      </c>
      <c r="D27" s="17">
        <v>2</v>
      </c>
      <c r="E27" s="9"/>
      <c r="F27" s="56">
        <f t="shared" ref="F27:F33" si="3">D27*E27</f>
        <v>0</v>
      </c>
    </row>
    <row r="28" spans="1:6" ht="22.5" x14ac:dyDescent="0.2">
      <c r="A28" s="9"/>
      <c r="B28" s="12" t="s">
        <v>20</v>
      </c>
      <c r="C28" s="16" t="s">
        <v>12</v>
      </c>
      <c r="D28" s="17">
        <v>2</v>
      </c>
      <c r="E28" s="9"/>
      <c r="F28" s="56">
        <f t="shared" si="3"/>
        <v>0</v>
      </c>
    </row>
    <row r="29" spans="1:6" x14ac:dyDescent="0.2">
      <c r="A29" s="26">
        <v>1.5</v>
      </c>
      <c r="B29" s="27" t="s">
        <v>22</v>
      </c>
      <c r="C29" s="13"/>
      <c r="D29" s="13"/>
      <c r="E29" s="9"/>
      <c r="F29" s="56">
        <f t="shared" si="3"/>
        <v>0</v>
      </c>
    </row>
    <row r="30" spans="1:6" x14ac:dyDescent="0.2">
      <c r="A30" s="13"/>
      <c r="B30" s="15" t="s">
        <v>23</v>
      </c>
      <c r="C30" s="13"/>
      <c r="D30" s="13"/>
      <c r="E30" s="9"/>
      <c r="F30" s="56">
        <f t="shared" si="3"/>
        <v>0</v>
      </c>
    </row>
    <row r="31" spans="1:6" ht="22.5" x14ac:dyDescent="0.2">
      <c r="A31" s="9"/>
      <c r="B31" s="12" t="s">
        <v>24</v>
      </c>
      <c r="C31" s="16" t="s">
        <v>12</v>
      </c>
      <c r="D31" s="17">
        <v>1</v>
      </c>
      <c r="E31" s="9"/>
      <c r="F31" s="56">
        <f t="shared" si="3"/>
        <v>0</v>
      </c>
    </row>
    <row r="32" spans="1:6" ht="22.5" x14ac:dyDescent="0.2">
      <c r="A32" s="13"/>
      <c r="B32" s="12" t="s">
        <v>25</v>
      </c>
      <c r="C32" s="16" t="s">
        <v>12</v>
      </c>
      <c r="D32" s="17">
        <v>1</v>
      </c>
      <c r="E32" s="9"/>
      <c r="F32" s="56">
        <f t="shared" si="3"/>
        <v>0</v>
      </c>
    </row>
    <row r="33" spans="1:6" ht="22.5" x14ac:dyDescent="0.2">
      <c r="A33" s="10"/>
      <c r="B33" s="28" t="s">
        <v>26</v>
      </c>
      <c r="C33" s="19" t="s">
        <v>12</v>
      </c>
      <c r="D33" s="20">
        <v>1</v>
      </c>
      <c r="E33" s="10"/>
      <c r="F33" s="56">
        <f t="shared" si="3"/>
        <v>0</v>
      </c>
    </row>
    <row r="34" spans="1:6" x14ac:dyDescent="0.2">
      <c r="A34" s="63">
        <v>1.6</v>
      </c>
      <c r="B34" s="24" t="s">
        <v>27</v>
      </c>
      <c r="C34" s="6"/>
      <c r="D34" s="6"/>
      <c r="E34" s="8"/>
      <c r="F34" s="49"/>
    </row>
    <row r="35" spans="1:6" ht="22.5" x14ac:dyDescent="0.2">
      <c r="A35" s="64"/>
      <c r="B35" s="12" t="s">
        <v>28</v>
      </c>
      <c r="C35" s="16" t="s">
        <v>12</v>
      </c>
      <c r="D35" s="17">
        <v>1</v>
      </c>
      <c r="E35" s="9"/>
      <c r="F35" s="56">
        <f>E35*D35</f>
        <v>0</v>
      </c>
    </row>
    <row r="36" spans="1:6" ht="22.5" x14ac:dyDescent="0.2">
      <c r="A36" s="64"/>
      <c r="B36" s="12" t="s">
        <v>29</v>
      </c>
      <c r="C36" s="16" t="s">
        <v>12</v>
      </c>
      <c r="D36" s="17">
        <v>1</v>
      </c>
      <c r="E36" s="9"/>
      <c r="F36" s="56">
        <f t="shared" ref="F36:F38" si="4">E36*D36</f>
        <v>0</v>
      </c>
    </row>
    <row r="37" spans="1:6" ht="22.5" x14ac:dyDescent="0.2">
      <c r="A37" s="64"/>
      <c r="B37" s="12" t="s">
        <v>19</v>
      </c>
      <c r="C37" s="16" t="s">
        <v>12</v>
      </c>
      <c r="D37" s="17">
        <v>1</v>
      </c>
      <c r="E37" s="9"/>
      <c r="F37" s="56">
        <f t="shared" si="4"/>
        <v>0</v>
      </c>
    </row>
    <row r="38" spans="1:6" ht="22.5" x14ac:dyDescent="0.2">
      <c r="A38" s="64"/>
      <c r="B38" s="12" t="s">
        <v>30</v>
      </c>
      <c r="C38" s="16" t="s">
        <v>12</v>
      </c>
      <c r="D38" s="17">
        <v>1</v>
      </c>
      <c r="E38" s="9"/>
      <c r="F38" s="56">
        <f t="shared" si="4"/>
        <v>0</v>
      </c>
    </row>
    <row r="39" spans="1:6" x14ac:dyDescent="0.2">
      <c r="A39" s="64"/>
      <c r="B39" s="15" t="s">
        <v>31</v>
      </c>
      <c r="C39" s="13"/>
      <c r="D39" s="13"/>
      <c r="E39" s="9"/>
      <c r="F39" s="50"/>
    </row>
    <row r="40" spans="1:6" ht="22.5" x14ac:dyDescent="0.2">
      <c r="A40" s="64"/>
      <c r="B40" s="29" t="s">
        <v>28</v>
      </c>
      <c r="C40" s="30" t="s">
        <v>12</v>
      </c>
      <c r="D40" s="31">
        <v>1</v>
      </c>
      <c r="E40" s="9"/>
      <c r="F40" s="57">
        <f>D40*E40</f>
        <v>0</v>
      </c>
    </row>
    <row r="41" spans="1:6" ht="22.5" x14ac:dyDescent="0.2">
      <c r="A41" s="64"/>
      <c r="B41" s="12" t="s">
        <v>29</v>
      </c>
      <c r="C41" s="16" t="s">
        <v>12</v>
      </c>
      <c r="D41" s="17">
        <v>1</v>
      </c>
      <c r="E41" s="9"/>
      <c r="F41" s="57">
        <f t="shared" ref="F41:F44" si="5">D41*E41</f>
        <v>0</v>
      </c>
    </row>
    <row r="42" spans="1:6" x14ac:dyDescent="0.2">
      <c r="A42" s="64"/>
      <c r="B42" s="12" t="s">
        <v>32</v>
      </c>
      <c r="C42" s="16" t="s">
        <v>12</v>
      </c>
      <c r="D42" s="17">
        <v>1</v>
      </c>
      <c r="E42" s="9"/>
      <c r="F42" s="57">
        <f t="shared" si="5"/>
        <v>0</v>
      </c>
    </row>
    <row r="43" spans="1:6" ht="22.5" x14ac:dyDescent="0.2">
      <c r="A43" s="64"/>
      <c r="B43" s="12" t="s">
        <v>30</v>
      </c>
      <c r="C43" s="16" t="s">
        <v>12</v>
      </c>
      <c r="D43" s="17">
        <v>1</v>
      </c>
      <c r="E43" s="9"/>
      <c r="F43" s="57">
        <f t="shared" si="5"/>
        <v>0</v>
      </c>
    </row>
    <row r="44" spans="1:6" ht="22.5" x14ac:dyDescent="0.2">
      <c r="A44" s="64"/>
      <c r="B44" s="12" t="s">
        <v>30</v>
      </c>
      <c r="C44" s="16" t="s">
        <v>12</v>
      </c>
      <c r="D44" s="17">
        <v>1</v>
      </c>
      <c r="E44" s="9"/>
      <c r="F44" s="57">
        <f t="shared" si="5"/>
        <v>0</v>
      </c>
    </row>
    <row r="45" spans="1:6" x14ac:dyDescent="0.2">
      <c r="A45" s="64"/>
      <c r="B45" s="15" t="s">
        <v>33</v>
      </c>
      <c r="C45" s="13"/>
      <c r="D45" s="13"/>
      <c r="E45" s="9"/>
      <c r="F45" s="50"/>
    </row>
    <row r="46" spans="1:6" x14ac:dyDescent="0.2">
      <c r="A46" s="64"/>
      <c r="B46" s="15" t="s">
        <v>34</v>
      </c>
      <c r="C46" s="13"/>
      <c r="D46" s="13"/>
      <c r="E46" s="9"/>
      <c r="F46" s="50"/>
    </row>
    <row r="47" spans="1:6" ht="22.5" x14ac:dyDescent="0.2">
      <c r="A47" s="64"/>
      <c r="B47" s="12" t="s">
        <v>19</v>
      </c>
      <c r="C47" s="16" t="s">
        <v>12</v>
      </c>
      <c r="D47" s="17">
        <v>1</v>
      </c>
      <c r="E47" s="9"/>
      <c r="F47" s="56">
        <f>D47*E47</f>
        <v>0</v>
      </c>
    </row>
    <row r="48" spans="1:6" x14ac:dyDescent="0.2">
      <c r="A48" s="64"/>
      <c r="B48" s="15" t="s">
        <v>35</v>
      </c>
      <c r="C48" s="13"/>
      <c r="D48" s="13"/>
      <c r="E48" s="9"/>
      <c r="F48" s="50"/>
    </row>
    <row r="49" spans="1:6" ht="45" x14ac:dyDescent="0.2">
      <c r="A49" s="64"/>
      <c r="B49" s="12" t="s">
        <v>104</v>
      </c>
      <c r="C49" s="16" t="s">
        <v>12</v>
      </c>
      <c r="D49" s="17">
        <v>1</v>
      </c>
      <c r="E49" s="9"/>
      <c r="F49" s="56">
        <f>D49*E49</f>
        <v>0</v>
      </c>
    </row>
    <row r="50" spans="1:6" ht="22.5" x14ac:dyDescent="0.2">
      <c r="A50" s="64"/>
      <c r="B50" s="12" t="s">
        <v>29</v>
      </c>
      <c r="C50" s="16" t="s">
        <v>12</v>
      </c>
      <c r="D50" s="17">
        <v>4</v>
      </c>
      <c r="E50" s="9"/>
      <c r="F50" s="56">
        <f t="shared" ref="F50:F53" si="6">D50*E50</f>
        <v>0</v>
      </c>
    </row>
    <row r="51" spans="1:6" ht="22.5" x14ac:dyDescent="0.2">
      <c r="A51" s="64"/>
      <c r="B51" s="12" t="s">
        <v>19</v>
      </c>
      <c r="C51" s="16" t="s">
        <v>12</v>
      </c>
      <c r="D51" s="17">
        <v>4</v>
      </c>
      <c r="E51" s="9"/>
      <c r="F51" s="56">
        <f t="shared" si="6"/>
        <v>0</v>
      </c>
    </row>
    <row r="52" spans="1:6" ht="22.5" x14ac:dyDescent="0.2">
      <c r="A52" s="64"/>
      <c r="B52" s="12" t="s">
        <v>36</v>
      </c>
      <c r="C52" s="16" t="s">
        <v>12</v>
      </c>
      <c r="D52" s="17">
        <v>1</v>
      </c>
      <c r="E52" s="9"/>
      <c r="F52" s="56">
        <f t="shared" si="6"/>
        <v>0</v>
      </c>
    </row>
    <row r="53" spans="1:6" ht="22.5" x14ac:dyDescent="0.2">
      <c r="A53" s="65"/>
      <c r="B53" s="28" t="s">
        <v>37</v>
      </c>
      <c r="C53" s="19" t="s">
        <v>12</v>
      </c>
      <c r="D53" s="20">
        <v>3</v>
      </c>
      <c r="E53" s="10"/>
      <c r="F53" s="56">
        <f t="shared" si="6"/>
        <v>0</v>
      </c>
    </row>
    <row r="54" spans="1:6" x14ac:dyDescent="0.2">
      <c r="A54" s="6"/>
      <c r="B54" s="24" t="s">
        <v>38</v>
      </c>
      <c r="C54" s="6"/>
      <c r="D54" s="6"/>
      <c r="E54" s="8"/>
      <c r="F54" s="49"/>
    </row>
    <row r="55" spans="1:6" ht="45" x14ac:dyDescent="0.2">
      <c r="A55" s="9"/>
      <c r="B55" s="12" t="s">
        <v>103</v>
      </c>
      <c r="C55" s="16" t="s">
        <v>12</v>
      </c>
      <c r="D55" s="17">
        <v>1</v>
      </c>
      <c r="E55" s="9"/>
      <c r="F55" s="56">
        <f>D55*E55</f>
        <v>0</v>
      </c>
    </row>
    <row r="56" spans="1:6" ht="22.5" x14ac:dyDescent="0.2">
      <c r="A56" s="13"/>
      <c r="B56" s="12" t="s">
        <v>29</v>
      </c>
      <c r="C56" s="16" t="s">
        <v>12</v>
      </c>
      <c r="D56" s="17">
        <v>1</v>
      </c>
      <c r="E56" s="9"/>
      <c r="F56" s="56">
        <f t="shared" ref="F56:F58" si="7">D56*E56</f>
        <v>0</v>
      </c>
    </row>
    <row r="57" spans="1:6" ht="22.5" x14ac:dyDescent="0.2">
      <c r="A57" s="13"/>
      <c r="B57" s="12" t="s">
        <v>19</v>
      </c>
      <c r="C57" s="16" t="s">
        <v>12</v>
      </c>
      <c r="D57" s="17">
        <v>4</v>
      </c>
      <c r="E57" s="9"/>
      <c r="F57" s="56">
        <f t="shared" si="7"/>
        <v>0</v>
      </c>
    </row>
    <row r="58" spans="1:6" ht="22.5" x14ac:dyDescent="0.2">
      <c r="A58" s="9"/>
      <c r="B58" s="12" t="s">
        <v>39</v>
      </c>
      <c r="C58" s="16" t="s">
        <v>12</v>
      </c>
      <c r="D58" s="17">
        <v>2</v>
      </c>
      <c r="E58" s="9"/>
      <c r="F58" s="56">
        <f t="shared" si="7"/>
        <v>0</v>
      </c>
    </row>
    <row r="59" spans="1:6" x14ac:dyDescent="0.2">
      <c r="A59" s="26">
        <v>1.7</v>
      </c>
      <c r="B59" s="27" t="s">
        <v>40</v>
      </c>
      <c r="C59" s="13"/>
      <c r="D59" s="13"/>
      <c r="E59" s="9"/>
      <c r="F59" s="50"/>
    </row>
    <row r="60" spans="1:6" ht="56.25" x14ac:dyDescent="0.2">
      <c r="A60" s="9"/>
      <c r="B60" s="9" t="s">
        <v>41</v>
      </c>
      <c r="C60" s="16" t="s">
        <v>12</v>
      </c>
      <c r="D60" s="17">
        <v>3</v>
      </c>
      <c r="E60" s="9"/>
      <c r="F60" s="56">
        <f>D60*E60</f>
        <v>0</v>
      </c>
    </row>
    <row r="61" spans="1:6" x14ac:dyDescent="0.2">
      <c r="A61" s="14">
        <v>1.8</v>
      </c>
      <c r="B61" s="15" t="s">
        <v>42</v>
      </c>
      <c r="C61" s="13"/>
      <c r="D61" s="13"/>
      <c r="E61" s="9"/>
      <c r="F61" s="50"/>
    </row>
    <row r="62" spans="1:6" x14ac:dyDescent="0.2">
      <c r="A62" s="13"/>
      <c r="B62" s="15" t="s">
        <v>43</v>
      </c>
      <c r="C62" s="13"/>
      <c r="D62" s="13"/>
      <c r="E62" s="9"/>
      <c r="F62" s="50"/>
    </row>
    <row r="63" spans="1:6" x14ac:dyDescent="0.2">
      <c r="A63" s="13"/>
      <c r="B63" s="29" t="s">
        <v>44</v>
      </c>
      <c r="C63" s="13"/>
      <c r="D63" s="13"/>
      <c r="E63" s="9"/>
      <c r="F63" s="50"/>
    </row>
    <row r="64" spans="1:6" x14ac:dyDescent="0.2">
      <c r="A64" s="13"/>
      <c r="B64" s="12" t="s">
        <v>45</v>
      </c>
      <c r="C64" s="16" t="s">
        <v>46</v>
      </c>
      <c r="D64" s="17">
        <v>4</v>
      </c>
      <c r="E64" s="9"/>
      <c r="F64" s="56">
        <f>D64*E64</f>
        <v>0</v>
      </c>
    </row>
    <row r="65" spans="1:6" x14ac:dyDescent="0.2">
      <c r="A65" s="13"/>
      <c r="B65" s="12" t="s">
        <v>47</v>
      </c>
      <c r="C65" s="16" t="s">
        <v>12</v>
      </c>
      <c r="D65" s="17">
        <v>0</v>
      </c>
      <c r="E65" s="9"/>
      <c r="F65" s="56">
        <f t="shared" ref="F65:F69" si="8">D65*E65</f>
        <v>0</v>
      </c>
    </row>
    <row r="66" spans="1:6" x14ac:dyDescent="0.2">
      <c r="A66" s="13"/>
      <c r="B66" s="12" t="s">
        <v>48</v>
      </c>
      <c r="C66" s="16" t="s">
        <v>12</v>
      </c>
      <c r="D66" s="17">
        <v>6</v>
      </c>
      <c r="E66" s="9"/>
      <c r="F66" s="56">
        <f t="shared" si="8"/>
        <v>0</v>
      </c>
    </row>
    <row r="67" spans="1:6" x14ac:dyDescent="0.2">
      <c r="A67" s="13"/>
      <c r="B67" s="12" t="s">
        <v>49</v>
      </c>
      <c r="C67" s="16" t="s">
        <v>12</v>
      </c>
      <c r="D67" s="17">
        <v>0</v>
      </c>
      <c r="E67" s="9"/>
      <c r="F67" s="56">
        <f t="shared" si="8"/>
        <v>0</v>
      </c>
    </row>
    <row r="68" spans="1:6" x14ac:dyDescent="0.2">
      <c r="A68" s="13"/>
      <c r="B68" s="12" t="s">
        <v>50</v>
      </c>
      <c r="C68" s="16" t="s">
        <v>12</v>
      </c>
      <c r="D68" s="17">
        <v>1</v>
      </c>
      <c r="E68" s="9"/>
      <c r="F68" s="56">
        <f t="shared" si="8"/>
        <v>0</v>
      </c>
    </row>
    <row r="69" spans="1:6" x14ac:dyDescent="0.2">
      <c r="A69" s="13"/>
      <c r="B69" s="12" t="s">
        <v>51</v>
      </c>
      <c r="C69" s="16" t="s">
        <v>12</v>
      </c>
      <c r="D69" s="17">
        <v>6</v>
      </c>
      <c r="E69" s="9"/>
      <c r="F69" s="56">
        <f t="shared" si="8"/>
        <v>0</v>
      </c>
    </row>
    <row r="70" spans="1:6" x14ac:dyDescent="0.2">
      <c r="A70" s="13"/>
      <c r="B70" s="15" t="s">
        <v>38</v>
      </c>
      <c r="C70" s="13"/>
      <c r="D70" s="13"/>
      <c r="E70" s="9"/>
      <c r="F70" s="50"/>
    </row>
    <row r="71" spans="1:6" x14ac:dyDescent="0.2">
      <c r="A71" s="13"/>
      <c r="B71" s="12" t="s">
        <v>52</v>
      </c>
      <c r="C71" s="16" t="s">
        <v>46</v>
      </c>
      <c r="D71" s="17">
        <v>52</v>
      </c>
      <c r="E71" s="9"/>
      <c r="F71" s="56">
        <f>D71*E71</f>
        <v>0</v>
      </c>
    </row>
    <row r="72" spans="1:6" x14ac:dyDescent="0.2">
      <c r="A72" s="13"/>
      <c r="B72" s="12" t="s">
        <v>53</v>
      </c>
      <c r="C72" s="16" t="s">
        <v>12</v>
      </c>
      <c r="D72" s="17">
        <v>24</v>
      </c>
      <c r="E72" s="9"/>
      <c r="F72" s="56">
        <f t="shared" ref="F72:F75" si="9">D72*E72</f>
        <v>0</v>
      </c>
    </row>
    <row r="73" spans="1:6" x14ac:dyDescent="0.2">
      <c r="A73" s="13"/>
      <c r="B73" s="12" t="s">
        <v>54</v>
      </c>
      <c r="C73" s="16" t="s">
        <v>12</v>
      </c>
      <c r="D73" s="17">
        <v>3</v>
      </c>
      <c r="E73" s="9"/>
      <c r="F73" s="56">
        <f t="shared" si="9"/>
        <v>0</v>
      </c>
    </row>
    <row r="74" spans="1:6" x14ac:dyDescent="0.2">
      <c r="A74" s="13"/>
      <c r="B74" s="12" t="s">
        <v>55</v>
      </c>
      <c r="C74" s="16" t="s">
        <v>12</v>
      </c>
      <c r="D74" s="17">
        <v>50</v>
      </c>
      <c r="E74" s="9"/>
      <c r="F74" s="56">
        <f t="shared" si="9"/>
        <v>0</v>
      </c>
    </row>
    <row r="75" spans="1:6" x14ac:dyDescent="0.2">
      <c r="A75" s="10"/>
      <c r="B75" s="28" t="s">
        <v>50</v>
      </c>
      <c r="C75" s="19" t="s">
        <v>12</v>
      </c>
      <c r="D75" s="20">
        <v>6</v>
      </c>
      <c r="E75" s="10"/>
      <c r="F75" s="56">
        <f t="shared" si="9"/>
        <v>0</v>
      </c>
    </row>
    <row r="76" spans="1:6" x14ac:dyDescent="0.2">
      <c r="A76" s="6"/>
      <c r="B76" s="24" t="s">
        <v>35</v>
      </c>
      <c r="C76" s="6"/>
      <c r="D76" s="6"/>
      <c r="E76" s="8"/>
      <c r="F76" s="49"/>
    </row>
    <row r="77" spans="1:6" x14ac:dyDescent="0.2">
      <c r="A77" s="13"/>
      <c r="B77" s="12" t="s">
        <v>52</v>
      </c>
      <c r="C77" s="16" t="s">
        <v>46</v>
      </c>
      <c r="D77" s="17">
        <v>52</v>
      </c>
      <c r="E77" s="9"/>
      <c r="F77" s="56">
        <f>D77*E77</f>
        <v>0</v>
      </c>
    </row>
    <row r="78" spans="1:6" x14ac:dyDescent="0.2">
      <c r="A78" s="13"/>
      <c r="B78" s="12" t="s">
        <v>53</v>
      </c>
      <c r="C78" s="16" t="s">
        <v>12</v>
      </c>
      <c r="D78" s="17">
        <v>24</v>
      </c>
      <c r="E78" s="9"/>
      <c r="F78" s="56">
        <f t="shared" ref="F78:F81" si="10">D78*E78</f>
        <v>0</v>
      </c>
    </row>
    <row r="79" spans="1:6" x14ac:dyDescent="0.2">
      <c r="A79" s="13"/>
      <c r="B79" s="12" t="s">
        <v>54</v>
      </c>
      <c r="C79" s="16" t="s">
        <v>12</v>
      </c>
      <c r="D79" s="17">
        <v>3</v>
      </c>
      <c r="E79" s="9"/>
      <c r="F79" s="56">
        <f t="shared" si="10"/>
        <v>0</v>
      </c>
    </row>
    <row r="80" spans="1:6" x14ac:dyDescent="0.2">
      <c r="A80" s="13"/>
      <c r="B80" s="12" t="s">
        <v>55</v>
      </c>
      <c r="C80" s="16" t="s">
        <v>12</v>
      </c>
      <c r="D80" s="17">
        <v>50</v>
      </c>
      <c r="E80" s="9"/>
      <c r="F80" s="56">
        <f t="shared" si="10"/>
        <v>0</v>
      </c>
    </row>
    <row r="81" spans="1:6" x14ac:dyDescent="0.2">
      <c r="A81" s="13"/>
      <c r="B81" s="12" t="s">
        <v>50</v>
      </c>
      <c r="C81" s="16" t="s">
        <v>12</v>
      </c>
      <c r="D81" s="17">
        <v>6</v>
      </c>
      <c r="E81" s="9"/>
      <c r="F81" s="56">
        <f t="shared" si="10"/>
        <v>0</v>
      </c>
    </row>
    <row r="82" spans="1:6" x14ac:dyDescent="0.2">
      <c r="A82" s="13"/>
      <c r="B82" s="15" t="s">
        <v>34</v>
      </c>
      <c r="C82" s="13"/>
      <c r="D82" s="13"/>
      <c r="E82" s="9"/>
      <c r="F82" s="50"/>
    </row>
    <row r="83" spans="1:6" x14ac:dyDescent="0.2">
      <c r="A83" s="13"/>
      <c r="B83" s="12" t="s">
        <v>52</v>
      </c>
      <c r="C83" s="16" t="s">
        <v>46</v>
      </c>
      <c r="D83" s="17">
        <v>42</v>
      </c>
      <c r="E83" s="9"/>
      <c r="F83" s="56">
        <f>D83*E83</f>
        <v>0</v>
      </c>
    </row>
    <row r="84" spans="1:6" x14ac:dyDescent="0.2">
      <c r="A84" s="13"/>
      <c r="B84" s="12" t="s">
        <v>53</v>
      </c>
      <c r="C84" s="16" t="s">
        <v>12</v>
      </c>
      <c r="D84" s="17">
        <v>20</v>
      </c>
      <c r="E84" s="9"/>
      <c r="F84" s="56">
        <f t="shared" ref="F84:F87" si="11">D84*E84</f>
        <v>0</v>
      </c>
    </row>
    <row r="85" spans="1:6" x14ac:dyDescent="0.2">
      <c r="A85" s="13"/>
      <c r="B85" s="12" t="s">
        <v>54</v>
      </c>
      <c r="C85" s="16" t="s">
        <v>12</v>
      </c>
      <c r="D85" s="17">
        <v>3</v>
      </c>
      <c r="E85" s="9"/>
      <c r="F85" s="56">
        <f t="shared" si="11"/>
        <v>0</v>
      </c>
    </row>
    <row r="86" spans="1:6" x14ac:dyDescent="0.2">
      <c r="A86" s="13"/>
      <c r="B86" s="12" t="s">
        <v>55</v>
      </c>
      <c r="C86" s="16" t="s">
        <v>12</v>
      </c>
      <c r="D86" s="17">
        <v>45</v>
      </c>
      <c r="E86" s="9"/>
      <c r="F86" s="56">
        <f t="shared" si="11"/>
        <v>0</v>
      </c>
    </row>
    <row r="87" spans="1:6" x14ac:dyDescent="0.2">
      <c r="A87" s="13"/>
      <c r="B87" s="12" t="s">
        <v>50</v>
      </c>
      <c r="C87" s="16" t="s">
        <v>12</v>
      </c>
      <c r="D87" s="17">
        <v>6</v>
      </c>
      <c r="E87" s="9"/>
      <c r="F87" s="56">
        <f t="shared" si="11"/>
        <v>0</v>
      </c>
    </row>
    <row r="88" spans="1:6" x14ac:dyDescent="0.2">
      <c r="A88" s="13"/>
      <c r="B88" s="15" t="s">
        <v>56</v>
      </c>
      <c r="C88" s="13"/>
      <c r="D88" s="13"/>
      <c r="E88" s="9"/>
      <c r="F88" s="50"/>
    </row>
    <row r="89" spans="1:6" x14ac:dyDescent="0.2">
      <c r="A89" s="13"/>
      <c r="B89" s="12" t="s">
        <v>57</v>
      </c>
      <c r="C89" s="16" t="s">
        <v>12</v>
      </c>
      <c r="D89" s="17">
        <v>24</v>
      </c>
      <c r="E89" s="9"/>
      <c r="F89" s="56">
        <f>E89*D89</f>
        <v>0</v>
      </c>
    </row>
    <row r="90" spans="1:6" x14ac:dyDescent="0.2">
      <c r="A90" s="14">
        <v>1.9</v>
      </c>
      <c r="B90" s="15" t="s">
        <v>58</v>
      </c>
      <c r="C90" s="13"/>
      <c r="D90" s="13"/>
      <c r="E90" s="9"/>
      <c r="F90" s="50"/>
    </row>
    <row r="91" spans="1:6" ht="12.75" customHeight="1" x14ac:dyDescent="0.2">
      <c r="A91" s="13"/>
      <c r="B91" s="12" t="s">
        <v>59</v>
      </c>
      <c r="C91" s="16" t="s">
        <v>46</v>
      </c>
      <c r="D91" s="17">
        <v>14</v>
      </c>
      <c r="E91" s="9"/>
      <c r="F91" s="56">
        <f>E91*D91</f>
        <v>0</v>
      </c>
    </row>
    <row r="92" spans="1:6" x14ac:dyDescent="0.2">
      <c r="A92" s="32">
        <v>1.1000000000000001</v>
      </c>
      <c r="B92" s="15" t="s">
        <v>60</v>
      </c>
      <c r="C92" s="13"/>
      <c r="D92" s="13"/>
      <c r="E92" s="9"/>
      <c r="F92" s="50"/>
    </row>
    <row r="93" spans="1:6" ht="22.5" x14ac:dyDescent="0.2">
      <c r="A93" s="13"/>
      <c r="B93" s="12" t="s">
        <v>61</v>
      </c>
      <c r="C93" s="16" t="s">
        <v>12</v>
      </c>
      <c r="D93" s="17">
        <v>1</v>
      </c>
      <c r="E93" s="9"/>
      <c r="F93" s="56">
        <f>E93*D93</f>
        <v>0</v>
      </c>
    </row>
    <row r="94" spans="1:6" x14ac:dyDescent="0.2">
      <c r="A94" s="32">
        <v>1.1100000000000001</v>
      </c>
      <c r="B94" s="15" t="s">
        <v>62</v>
      </c>
      <c r="C94" s="13"/>
      <c r="D94" s="13"/>
      <c r="E94" s="9"/>
      <c r="F94" s="50"/>
    </row>
    <row r="95" spans="1:6" ht="33.75" x14ac:dyDescent="0.2">
      <c r="A95" s="9"/>
      <c r="B95" s="12" t="s">
        <v>63</v>
      </c>
      <c r="C95" s="16" t="s">
        <v>12</v>
      </c>
      <c r="D95" s="17">
        <v>1</v>
      </c>
      <c r="E95" s="9"/>
      <c r="F95" s="56">
        <f>E95*D95</f>
        <v>0</v>
      </c>
    </row>
    <row r="96" spans="1:6" x14ac:dyDescent="0.2">
      <c r="A96" s="32">
        <v>1.1200000000000001</v>
      </c>
      <c r="B96" s="15" t="s">
        <v>64</v>
      </c>
      <c r="C96" s="13"/>
      <c r="D96" s="13"/>
      <c r="E96" s="9"/>
      <c r="F96" s="50"/>
    </row>
    <row r="97" spans="1:6" ht="33.75" x14ac:dyDescent="0.2">
      <c r="A97" s="9"/>
      <c r="B97" s="12" t="s">
        <v>65</v>
      </c>
      <c r="C97" s="33" t="s">
        <v>66</v>
      </c>
      <c r="D97" s="17">
        <v>1</v>
      </c>
      <c r="E97" s="9"/>
      <c r="F97" s="56">
        <f>E97*D97</f>
        <v>0</v>
      </c>
    </row>
    <row r="98" spans="1:6" x14ac:dyDescent="0.2">
      <c r="A98" s="32">
        <v>1.1299999999999999</v>
      </c>
      <c r="B98" s="15" t="s">
        <v>67</v>
      </c>
      <c r="C98" s="13"/>
      <c r="D98" s="13"/>
      <c r="E98" s="9"/>
      <c r="F98" s="50"/>
    </row>
    <row r="99" spans="1:6" ht="22.5" x14ac:dyDescent="0.2">
      <c r="A99" s="10"/>
      <c r="B99" s="28" t="s">
        <v>68</v>
      </c>
      <c r="C99" s="34" t="s">
        <v>66</v>
      </c>
      <c r="D99" s="20">
        <v>1</v>
      </c>
      <c r="E99" s="10"/>
      <c r="F99" s="56">
        <f>E99*D99</f>
        <v>0</v>
      </c>
    </row>
    <row r="100" spans="1:6" x14ac:dyDescent="0.2">
      <c r="A100" s="35">
        <v>1.1399999999999999</v>
      </c>
      <c r="B100" s="24" t="s">
        <v>69</v>
      </c>
      <c r="C100" s="6"/>
      <c r="D100" s="6"/>
      <c r="E100" s="8"/>
      <c r="F100" s="49"/>
    </row>
    <row r="101" spans="1:6" ht="45" x14ac:dyDescent="0.2">
      <c r="A101" s="9"/>
      <c r="B101" s="12" t="s">
        <v>70</v>
      </c>
      <c r="C101" s="16" t="s">
        <v>71</v>
      </c>
      <c r="D101" s="17">
        <v>3</v>
      </c>
      <c r="E101" s="9"/>
      <c r="F101" s="56">
        <f>E101*D101</f>
        <v>0</v>
      </c>
    </row>
    <row r="102" spans="1:6" x14ac:dyDescent="0.2">
      <c r="A102" s="32">
        <v>1.1499999999999999</v>
      </c>
      <c r="B102" s="15" t="s">
        <v>72</v>
      </c>
      <c r="C102" s="13"/>
      <c r="D102" s="13"/>
      <c r="E102" s="9"/>
      <c r="F102" s="50"/>
    </row>
    <row r="103" spans="1:6" ht="22.5" x14ac:dyDescent="0.2">
      <c r="A103" s="13"/>
      <c r="B103" s="12" t="s">
        <v>73</v>
      </c>
      <c r="C103" s="16" t="s">
        <v>12</v>
      </c>
      <c r="D103" s="17">
        <v>1</v>
      </c>
      <c r="E103" s="9"/>
      <c r="F103" s="56">
        <f>E103*D103</f>
        <v>0</v>
      </c>
    </row>
    <row r="104" spans="1:6" x14ac:dyDescent="0.2">
      <c r="A104" s="32">
        <v>1.1599999999999999</v>
      </c>
      <c r="B104" s="15" t="s">
        <v>74</v>
      </c>
      <c r="C104" s="13"/>
      <c r="D104" s="13"/>
      <c r="E104" s="9"/>
      <c r="F104" s="50"/>
    </row>
    <row r="105" spans="1:6" ht="22.5" x14ac:dyDescent="0.2">
      <c r="A105" s="13"/>
      <c r="B105" s="12" t="s">
        <v>75</v>
      </c>
      <c r="C105" s="16" t="s">
        <v>12</v>
      </c>
      <c r="D105" s="17">
        <v>1</v>
      </c>
      <c r="E105" s="9"/>
      <c r="F105" s="56">
        <f>E105*D105</f>
        <v>0</v>
      </c>
    </row>
    <row r="106" spans="1:6" x14ac:dyDescent="0.2">
      <c r="A106" s="32">
        <v>1.17</v>
      </c>
      <c r="B106" s="15" t="s">
        <v>76</v>
      </c>
      <c r="C106" s="13"/>
      <c r="D106" s="13"/>
      <c r="E106" s="9"/>
      <c r="F106" s="50"/>
    </row>
    <row r="107" spans="1:6" ht="22.5" x14ac:dyDescent="0.2">
      <c r="A107" s="13"/>
      <c r="B107" s="12" t="s">
        <v>77</v>
      </c>
      <c r="C107" s="33" t="s">
        <v>66</v>
      </c>
      <c r="D107" s="17">
        <v>1</v>
      </c>
      <c r="E107" s="9"/>
      <c r="F107" s="56">
        <f>E107*D107</f>
        <v>0</v>
      </c>
    </row>
    <row r="108" spans="1:6" x14ac:dyDescent="0.2">
      <c r="A108" s="32">
        <v>1.18</v>
      </c>
      <c r="B108" s="12" t="s">
        <v>78</v>
      </c>
      <c r="C108" s="33" t="s">
        <v>66</v>
      </c>
      <c r="D108" s="17">
        <v>1</v>
      </c>
      <c r="E108" s="9"/>
      <c r="F108" s="56">
        <f t="shared" ref="F108:F111" si="12">E108*D108</f>
        <v>0</v>
      </c>
    </row>
    <row r="109" spans="1:6" x14ac:dyDescent="0.2">
      <c r="A109" s="32">
        <v>1.19</v>
      </c>
      <c r="B109" s="12" t="s">
        <v>79</v>
      </c>
      <c r="C109" s="33" t="s">
        <v>66</v>
      </c>
      <c r="D109" s="17">
        <v>1</v>
      </c>
      <c r="E109" s="9"/>
      <c r="F109" s="56">
        <f t="shared" si="12"/>
        <v>0</v>
      </c>
    </row>
    <row r="110" spans="1:6" x14ac:dyDescent="0.2">
      <c r="A110" s="32">
        <v>1.2</v>
      </c>
      <c r="B110" s="12" t="s">
        <v>80</v>
      </c>
      <c r="C110" s="33" t="s">
        <v>66</v>
      </c>
      <c r="D110" s="17">
        <v>1</v>
      </c>
      <c r="E110" s="9"/>
      <c r="F110" s="56">
        <f t="shared" si="12"/>
        <v>0</v>
      </c>
    </row>
    <row r="111" spans="1:6" x14ac:dyDescent="0.2">
      <c r="A111" s="32">
        <v>1.21</v>
      </c>
      <c r="B111" s="12" t="s">
        <v>81</v>
      </c>
      <c r="C111" s="33" t="s">
        <v>66</v>
      </c>
      <c r="D111" s="17">
        <v>1</v>
      </c>
      <c r="E111" s="9"/>
      <c r="F111" s="56">
        <f t="shared" si="12"/>
        <v>0</v>
      </c>
    </row>
    <row r="112" spans="1:6" x14ac:dyDescent="0.2">
      <c r="A112" s="32">
        <v>1.22</v>
      </c>
      <c r="B112" s="15" t="s">
        <v>82</v>
      </c>
      <c r="C112" s="13"/>
      <c r="D112" s="13"/>
      <c r="E112" s="9"/>
      <c r="F112" s="50"/>
    </row>
    <row r="113" spans="1:6" x14ac:dyDescent="0.2">
      <c r="A113" s="13"/>
      <c r="B113" s="12" t="s">
        <v>83</v>
      </c>
      <c r="C113" s="13"/>
      <c r="D113" s="13"/>
      <c r="E113" s="9"/>
      <c r="F113" s="50"/>
    </row>
    <row r="114" spans="1:6" ht="33.75" x14ac:dyDescent="0.2">
      <c r="A114" s="9"/>
      <c r="B114" s="12" t="s">
        <v>84</v>
      </c>
      <c r="C114" s="16" t="s">
        <v>85</v>
      </c>
      <c r="D114" s="17">
        <v>3</v>
      </c>
      <c r="E114" s="9"/>
      <c r="F114" s="56">
        <f>E114*D114</f>
        <v>0</v>
      </c>
    </row>
    <row r="115" spans="1:6" x14ac:dyDescent="0.2">
      <c r="A115" s="13"/>
      <c r="B115" s="12" t="s">
        <v>86</v>
      </c>
      <c r="C115" s="16" t="s">
        <v>85</v>
      </c>
      <c r="D115" s="17">
        <v>3</v>
      </c>
      <c r="E115" s="9"/>
      <c r="F115" s="56">
        <f t="shared" ref="F115:F119" si="13">E115*D115</f>
        <v>0</v>
      </c>
    </row>
    <row r="116" spans="1:6" x14ac:dyDescent="0.2">
      <c r="A116" s="13"/>
      <c r="B116" s="12" t="s">
        <v>87</v>
      </c>
      <c r="C116" s="16" t="s">
        <v>85</v>
      </c>
      <c r="D116" s="36">
        <v>2</v>
      </c>
      <c r="E116" s="9"/>
      <c r="F116" s="56">
        <f t="shared" si="13"/>
        <v>0</v>
      </c>
    </row>
    <row r="117" spans="1:6" x14ac:dyDescent="0.2">
      <c r="A117" s="13"/>
      <c r="B117" s="12" t="s">
        <v>88</v>
      </c>
      <c r="C117" s="16" t="s">
        <v>89</v>
      </c>
      <c r="D117" s="36">
        <v>8</v>
      </c>
      <c r="E117" s="9"/>
      <c r="F117" s="56">
        <f t="shared" si="13"/>
        <v>0</v>
      </c>
    </row>
    <row r="118" spans="1:6" x14ac:dyDescent="0.2">
      <c r="A118" s="13"/>
      <c r="B118" s="12" t="s">
        <v>90</v>
      </c>
      <c r="C118" s="16" t="s">
        <v>89</v>
      </c>
      <c r="D118" s="36">
        <v>0</v>
      </c>
      <c r="E118" s="9"/>
      <c r="F118" s="56">
        <f t="shared" si="13"/>
        <v>0</v>
      </c>
    </row>
    <row r="119" spans="1:6" x14ac:dyDescent="0.2">
      <c r="A119" s="13"/>
      <c r="B119" s="12" t="s">
        <v>91</v>
      </c>
      <c r="C119" s="16" t="s">
        <v>89</v>
      </c>
      <c r="D119" s="36">
        <v>0</v>
      </c>
      <c r="E119" s="9"/>
      <c r="F119" s="56">
        <f t="shared" si="13"/>
        <v>0</v>
      </c>
    </row>
    <row r="120" spans="1:6" ht="22.5" x14ac:dyDescent="0.2">
      <c r="A120" s="13"/>
      <c r="B120" s="15" t="s">
        <v>92</v>
      </c>
      <c r="C120" s="13"/>
      <c r="D120" s="13"/>
      <c r="E120" s="9"/>
      <c r="F120" s="50"/>
    </row>
    <row r="121" spans="1:6" ht="22.5" x14ac:dyDescent="0.2">
      <c r="A121" s="13"/>
      <c r="B121" s="12" t="s">
        <v>93</v>
      </c>
      <c r="C121" s="12" t="s">
        <v>89</v>
      </c>
      <c r="D121" s="37">
        <v>16.399999999999999</v>
      </c>
      <c r="E121" s="9"/>
      <c r="F121" s="56">
        <f t="shared" ref="F121:F125" si="14">E121*D121</f>
        <v>0</v>
      </c>
    </row>
    <row r="122" spans="1:6" ht="22.5" x14ac:dyDescent="0.2">
      <c r="A122" s="10"/>
      <c r="B122" s="28" t="s">
        <v>94</v>
      </c>
      <c r="C122" s="28" t="s">
        <v>89</v>
      </c>
      <c r="D122" s="38">
        <v>36</v>
      </c>
      <c r="E122" s="10"/>
      <c r="F122" s="56">
        <f t="shared" si="14"/>
        <v>0</v>
      </c>
    </row>
    <row r="123" spans="1:6" x14ac:dyDescent="0.2">
      <c r="A123" s="58">
        <v>1.23</v>
      </c>
      <c r="B123" s="39" t="s">
        <v>102</v>
      </c>
      <c r="C123" s="40" t="s">
        <v>71</v>
      </c>
      <c r="D123" s="41">
        <v>9</v>
      </c>
      <c r="E123" s="8"/>
      <c r="F123" s="56">
        <f t="shared" si="14"/>
        <v>0</v>
      </c>
    </row>
    <row r="124" spans="1:6" ht="22.5" x14ac:dyDescent="0.2">
      <c r="A124" s="59"/>
      <c r="B124" s="12" t="s">
        <v>95</v>
      </c>
      <c r="C124" s="25" t="s">
        <v>96</v>
      </c>
      <c r="D124" s="42">
        <v>1</v>
      </c>
      <c r="E124" s="9"/>
      <c r="F124" s="56">
        <f t="shared" si="14"/>
        <v>0</v>
      </c>
    </row>
    <row r="125" spans="1:6" x14ac:dyDescent="0.2">
      <c r="A125" s="59"/>
      <c r="B125" s="15" t="s">
        <v>97</v>
      </c>
      <c r="C125" s="25" t="s">
        <v>96</v>
      </c>
      <c r="D125" s="42">
        <v>1</v>
      </c>
      <c r="E125" s="9"/>
      <c r="F125" s="56">
        <f t="shared" si="14"/>
        <v>0</v>
      </c>
    </row>
    <row r="126" spans="1:6" x14ac:dyDescent="0.2">
      <c r="A126" s="59"/>
      <c r="B126" s="15" t="s">
        <v>98</v>
      </c>
      <c r="C126" s="18"/>
      <c r="D126" s="18"/>
      <c r="E126" s="9"/>
      <c r="F126" s="54">
        <f>SUM(F8:F125)</f>
        <v>0</v>
      </c>
    </row>
    <row r="127" spans="1:6" x14ac:dyDescent="0.2">
      <c r="A127" s="59"/>
      <c r="B127" s="27" t="s">
        <v>99</v>
      </c>
      <c r="C127" s="43">
        <v>0.1</v>
      </c>
      <c r="D127" s="13"/>
      <c r="E127" s="9"/>
      <c r="F127" s="55">
        <f>C127*F126</f>
        <v>0</v>
      </c>
    </row>
    <row r="128" spans="1:6" x14ac:dyDescent="0.2">
      <c r="A128" s="59"/>
      <c r="B128" s="15" t="s">
        <v>98</v>
      </c>
      <c r="C128" s="18"/>
      <c r="D128" s="18"/>
      <c r="E128" s="9"/>
      <c r="F128" s="54">
        <f>F126+F127</f>
        <v>0</v>
      </c>
    </row>
    <row r="129" spans="1:6" x14ac:dyDescent="0.2">
      <c r="A129" s="60"/>
      <c r="B129" s="44" t="s">
        <v>100</v>
      </c>
      <c r="C129" s="45">
        <v>0.15</v>
      </c>
      <c r="D129" s="46"/>
      <c r="E129" s="10"/>
      <c r="F129" s="55">
        <f>F128*C129</f>
        <v>0</v>
      </c>
    </row>
    <row r="130" spans="1:6" x14ac:dyDescent="0.2">
      <c r="A130" s="21"/>
      <c r="B130" s="22" t="s">
        <v>101</v>
      </c>
      <c r="C130" s="21"/>
      <c r="D130" s="21"/>
      <c r="E130" s="21"/>
      <c r="F130" s="54">
        <f>F128+F129</f>
        <v>0</v>
      </c>
    </row>
  </sheetData>
  <mergeCells count="4">
    <mergeCell ref="A123:A129"/>
    <mergeCell ref="A1:F1"/>
    <mergeCell ref="A3:F3"/>
    <mergeCell ref="A34:A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Quantities B15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Aereboe</dc:creator>
  <cp:lastModifiedBy>ASwartbooi</cp:lastModifiedBy>
  <dcterms:created xsi:type="dcterms:W3CDTF">2021-10-29T06:41:36Z</dcterms:created>
  <dcterms:modified xsi:type="dcterms:W3CDTF">2021-11-04T12:50:29Z</dcterms:modified>
</cp:coreProperties>
</file>