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C:\Users\ThabeloMutshinyalo\Desktop\RFQ Construction of Platform at the CSIR Water Technology Demonstration Hub\"/>
    </mc:Choice>
  </mc:AlternateContent>
  <xr:revisionPtr revIDLastSave="0" documentId="8_{B6B82E16-AFB2-4270-9842-D2F763508530}" xr6:coauthVersionLast="47" xr6:coauthVersionMax="47" xr10:uidLastSave="{00000000-0000-0000-0000-000000000000}"/>
  <bookViews>
    <workbookView xWindow="-110" yWindow="-110" windowWidth="19420" windowHeight="10420" xr2:uid="{61A93957-BA5C-4E05-9EDC-314766536A04}"/>
  </bookViews>
  <sheets>
    <sheet name="Section C " sheetId="1" r:id="rId1"/>
  </sheets>
  <definedNames>
    <definedName name="_xlnm.Print_Area" localSheetId="0">'Section C '!$A$1:$G$170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8" i="1" l="1"/>
  <c r="G133" i="1" l="1"/>
  <c r="G32" i="1" l="1"/>
  <c r="G14" i="1"/>
  <c r="G155" i="1" l="1"/>
  <c r="G170" i="1" s="1"/>
</calcChain>
</file>

<file path=xl/sharedStrings.xml><?xml version="1.0" encoding="utf-8"?>
<sst xmlns="http://schemas.openxmlformats.org/spreadsheetml/2006/main" count="299" uniqueCount="220">
  <si>
    <t>Contract No:</t>
  </si>
  <si>
    <t>Contract Name: Construction of Platform for Water Demonstration Hub</t>
  </si>
  <si>
    <t>at Scientia campus, CSIR</t>
  </si>
  <si>
    <t>Item Ref</t>
  </si>
  <si>
    <t>Payment
Refers SANS</t>
  </si>
  <si>
    <t>Description</t>
  </si>
  <si>
    <t>Unit</t>
  </si>
  <si>
    <t>Quantity</t>
  </si>
  <si>
    <t>Rate</t>
  </si>
  <si>
    <t>Amount</t>
  </si>
  <si>
    <t xml:space="preserve">SECTION C: </t>
  </si>
  <si>
    <t>C1.0</t>
  </si>
  <si>
    <t>1200 C</t>
  </si>
  <si>
    <t xml:space="preserve">SITE CLEARANCE </t>
  </si>
  <si>
    <t>C1.1</t>
  </si>
  <si>
    <t>8.2.1</t>
  </si>
  <si>
    <t>Clear and grub</t>
  </si>
  <si>
    <t>ha</t>
  </si>
  <si>
    <t>8.2.2</t>
  </si>
  <si>
    <t>Remove and grub large trees and tree stumps of girth</t>
  </si>
  <si>
    <t>C1.2</t>
  </si>
  <si>
    <t xml:space="preserve"> 1 m                 2 m</t>
  </si>
  <si>
    <t xml:space="preserve"> No.</t>
  </si>
  <si>
    <t>C1.3</t>
  </si>
  <si>
    <t xml:space="preserve"> 2 m                 3 m</t>
  </si>
  <si>
    <t>C1.4</t>
  </si>
  <si>
    <t>8.2.4</t>
  </si>
  <si>
    <t>Reclear surfaces (provisional) (where ordered by Engineer)</t>
  </si>
  <si>
    <t>C1.5</t>
  </si>
  <si>
    <t>8.2.5</t>
  </si>
  <si>
    <t>Take down existing fence</t>
  </si>
  <si>
    <t>Km</t>
  </si>
  <si>
    <t>C1.6</t>
  </si>
  <si>
    <t>8.2.8</t>
  </si>
  <si>
    <t xml:space="preserve">Demolish and remove structure, buildings and dismantle steelwork etc. </t>
  </si>
  <si>
    <t>Sum</t>
  </si>
  <si>
    <t>C1.7</t>
  </si>
  <si>
    <t>8.2.9</t>
  </si>
  <si>
    <t>Cart materials and debris and dump to the nearest landfill (Provisional)</t>
  </si>
  <si>
    <t>t.km</t>
  </si>
  <si>
    <t>C1.8</t>
  </si>
  <si>
    <t>8.2.10</t>
  </si>
  <si>
    <t>Remove Topsoil to Nominal Depth 150 mm (or other Stated Depth), Stockpile,and Maintain</t>
  </si>
  <si>
    <r>
      <t>m</t>
    </r>
    <r>
      <rPr>
        <vertAlign val="superscript"/>
        <sz val="9"/>
        <rFont val="Arial"/>
        <family val="2"/>
      </rPr>
      <t>2</t>
    </r>
  </si>
  <si>
    <t>C2.0</t>
  </si>
  <si>
    <t>1200 D</t>
  </si>
  <si>
    <t>EARTHWORKS</t>
  </si>
  <si>
    <t>8.3.2</t>
  </si>
  <si>
    <t>Bulk excavations</t>
  </si>
  <si>
    <t>C2.1</t>
  </si>
  <si>
    <t>a) i) Excavate in all materials, compact formation and use material for embankment or backfill or dispose, as ordered :</t>
  </si>
  <si>
    <t>m³</t>
  </si>
  <si>
    <t>b) Extra over items 8.3.2a) above for:</t>
  </si>
  <si>
    <t>C2.2</t>
  </si>
  <si>
    <t xml:space="preserve">     i) Intermediate materials</t>
  </si>
  <si>
    <t>C2.3</t>
  </si>
  <si>
    <t xml:space="preserve">     ii) Hard rock materials</t>
  </si>
  <si>
    <t xml:space="preserve"> 8.3.4</t>
  </si>
  <si>
    <t>Importing of materials</t>
  </si>
  <si>
    <t xml:space="preserve">a) Extra-over for importation of materials from commercial sources to complete embankment </t>
  </si>
  <si>
    <t>C2.4</t>
  </si>
  <si>
    <t xml:space="preserve">   i) 150mm G5 natural material compacted to 95% Mod AASHTO for laying inside the pond</t>
  </si>
  <si>
    <t>C2.5</t>
  </si>
  <si>
    <t xml:space="preserve">   ii) 150mm G7 or better natural material compacted to 93% Mod AASHTO for laying inside the pond</t>
  </si>
  <si>
    <t xml:space="preserve">8.3.3  </t>
  </si>
  <si>
    <t xml:space="preserve">     a) Construct subbase layer, 150 mm thick, C4 materail compacted to 100% Mod AASHTO Max Dry Density</t>
  </si>
  <si>
    <t>C2.6</t>
  </si>
  <si>
    <t xml:space="preserve"> 8.3.8.2</t>
  </si>
  <si>
    <t>Dealing with services that are at risk because of the construction of earthworks (Provisional)</t>
  </si>
  <si>
    <t>P/Sum</t>
  </si>
  <si>
    <t>1200 DM</t>
  </si>
  <si>
    <t>EARTHWORKS (roads, subgrade)</t>
  </si>
  <si>
    <t>8.3.3</t>
  </si>
  <si>
    <t>Treatment of road bed</t>
  </si>
  <si>
    <t>C2.7</t>
  </si>
  <si>
    <t>a) Treatment of road-bed. Road- bed Preparation (to a depth  150 mm) and compaction of  material Minimum of 90% of Mod AASHTO maximum density</t>
  </si>
  <si>
    <t>CARRIED FORWARD</t>
  </si>
  <si>
    <t>BROUGHT FORWARD</t>
  </si>
  <si>
    <t>C3.0</t>
  </si>
  <si>
    <t xml:space="preserve">1200 G </t>
  </si>
  <si>
    <t>CONCRETE (STRUCTURAL)</t>
  </si>
  <si>
    <t>Formwork</t>
  </si>
  <si>
    <t>Smooth vertical formwork Walls</t>
  </si>
  <si>
    <t>C3.1</t>
  </si>
  <si>
    <t>Slab</t>
  </si>
  <si>
    <t>m²</t>
  </si>
  <si>
    <t>C3.2</t>
  </si>
  <si>
    <t>Sump</t>
  </si>
  <si>
    <t>C3.3</t>
  </si>
  <si>
    <t>Apron</t>
  </si>
  <si>
    <t>C3.4</t>
  </si>
  <si>
    <t>Ramp</t>
  </si>
  <si>
    <t>C3.5</t>
  </si>
  <si>
    <t>Retaining Wall</t>
  </si>
  <si>
    <t>8.3</t>
  </si>
  <si>
    <t>Reinforcement</t>
  </si>
  <si>
    <t>C3.6</t>
  </si>
  <si>
    <t>8.3.1</t>
  </si>
  <si>
    <t>High tensile Steel with diameters rangining from 8mm up to 32 mm</t>
  </si>
  <si>
    <t>t</t>
  </si>
  <si>
    <t>C3.7</t>
  </si>
  <si>
    <t>a) High-tensile welded mesh reiforcemnt REF 617 in Concrete Pond lining  and access ramp</t>
  </si>
  <si>
    <t>PSG 8.4</t>
  </si>
  <si>
    <t>CONCRETE</t>
  </si>
  <si>
    <t>8.4.1</t>
  </si>
  <si>
    <t>a) Strength Concrete Grade 35 MPa/19mm to:</t>
  </si>
  <si>
    <t>C3.8</t>
  </si>
  <si>
    <t>C3.9</t>
  </si>
  <si>
    <t>C3.10</t>
  </si>
  <si>
    <t>C3.11</t>
  </si>
  <si>
    <t>C3.12</t>
  </si>
  <si>
    <t>8.4.4</t>
  </si>
  <si>
    <t>Unformed Surface Finishes</t>
  </si>
  <si>
    <t>a) Wood-floated finish to:</t>
  </si>
  <si>
    <t>C3.13</t>
  </si>
  <si>
    <t>C3.14</t>
  </si>
  <si>
    <t>C3.15</t>
  </si>
  <si>
    <t>C3.16</t>
  </si>
  <si>
    <t>C3.17</t>
  </si>
  <si>
    <t>8.5</t>
  </si>
  <si>
    <t>Joints</t>
  </si>
  <si>
    <t>C3.18</t>
  </si>
  <si>
    <t>Formed construction Joint sealed with  SIKAFLEX PRO-3 WF polyurethane sealant or similarly approved with 8mm dia polycord backing strip as per detail</t>
  </si>
  <si>
    <t>m</t>
  </si>
  <si>
    <t>C3.19</t>
  </si>
  <si>
    <t>PSG 8.9.1</t>
  </si>
  <si>
    <t xml:space="preserve">Supply and Install 0,25 mm thick HDPE lining for all the ponds. </t>
  </si>
  <si>
    <t>C4.0</t>
  </si>
  <si>
    <t>PIPELINES LAYING</t>
  </si>
  <si>
    <t>1200 DB</t>
  </si>
  <si>
    <t xml:space="preserve">Excavation  </t>
  </si>
  <si>
    <t>8.3.2.a</t>
  </si>
  <si>
    <t>Excavate in all materials for trenches, backfill and compact to 93% Mod AASHTO Density, including disposal of surplus and unsuitable material as directed for :</t>
  </si>
  <si>
    <t>Pipes up to 200mm dia for the following depths:</t>
  </si>
  <si>
    <t xml:space="preserve">           Exceeding     but      Not Exceeding </t>
  </si>
  <si>
    <t>C4.1</t>
  </si>
  <si>
    <t xml:space="preserve">     .01)   0.0m                            1.0 m</t>
  </si>
  <si>
    <t>C4.2</t>
  </si>
  <si>
    <t xml:space="preserve">     .02)   1.0 m                           2.0 m</t>
  </si>
  <si>
    <t>8.3.2.b</t>
  </si>
  <si>
    <t>Extra-over item  above for:</t>
  </si>
  <si>
    <t>C4.3</t>
  </si>
  <si>
    <t xml:space="preserve">     .01) Intermediate excavation </t>
  </si>
  <si>
    <t>C4.4</t>
  </si>
  <si>
    <t xml:space="preserve">     .02) Hard rock excavation </t>
  </si>
  <si>
    <t>C4.5</t>
  </si>
  <si>
    <t>8.3.2 c</t>
  </si>
  <si>
    <t>Excavate and dispose of unsuitable material from trench bottom (Provisional)</t>
  </si>
  <si>
    <t xml:space="preserve">Excavation ancillaries </t>
  </si>
  <si>
    <t>8.3.3.1</t>
  </si>
  <si>
    <t>Make up deficiency in backfill material (Provisional )</t>
  </si>
  <si>
    <t>C4.6</t>
  </si>
  <si>
    <t xml:space="preserve">       .01)  From other necessary excavations on site</t>
  </si>
  <si>
    <t>C4.7</t>
  </si>
  <si>
    <t xml:space="preserve">       .02)  by importation from  commercial</t>
  </si>
  <si>
    <t>C4.8</t>
  </si>
  <si>
    <t>8.3.4</t>
  </si>
  <si>
    <t xml:space="preserve">     a) Shore trench opposite structures or services</t>
  </si>
  <si>
    <t>C4.9</t>
  </si>
  <si>
    <t xml:space="preserve">     b) Temproray works</t>
  </si>
  <si>
    <t>C4.10</t>
  </si>
  <si>
    <t>8.3.5</t>
  </si>
  <si>
    <t>Existing serives that intersect or adjoin  a pipe trench</t>
  </si>
  <si>
    <t>1200 LB</t>
  </si>
  <si>
    <t xml:space="preserve">Bedding </t>
  </si>
  <si>
    <t>8.2.2.3</t>
  </si>
  <si>
    <t>Supply only of bedding by Importation from Commercial Source</t>
  </si>
  <si>
    <t>C4.11</t>
  </si>
  <si>
    <t xml:space="preserve">     .01) Selected granular material</t>
  </si>
  <si>
    <t>C4.12</t>
  </si>
  <si>
    <t xml:space="preserve">     .02) Selected fill material </t>
  </si>
  <si>
    <t>C5.0</t>
  </si>
  <si>
    <t>SEWER RETICULATON</t>
  </si>
  <si>
    <t>1200LD</t>
  </si>
  <si>
    <t>SEWERS</t>
  </si>
  <si>
    <t>Supply, handle, lay and bed pipes on flexible pipe bedding complete with testing of Class 34 Solid wall uPVC pipeline.</t>
  </si>
  <si>
    <t>C5.1</t>
  </si>
  <si>
    <t xml:space="preserve">     .01) 110mm diameter pipe</t>
  </si>
  <si>
    <t>C5.2</t>
  </si>
  <si>
    <t xml:space="preserve">     .02) 160mm diameter pipe</t>
  </si>
  <si>
    <t>Pipe specials</t>
  </si>
  <si>
    <t>Extra-over Items 8.2.2.3 above for supplying, laying and bedding of specials complete with couplings for:</t>
  </si>
  <si>
    <t>PVC-u bends Class 16</t>
  </si>
  <si>
    <r>
      <t>45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</t>
    </r>
  </si>
  <si>
    <t>C5.3</t>
  </si>
  <si>
    <t xml:space="preserve">110 mm dia </t>
  </si>
  <si>
    <t>No</t>
  </si>
  <si>
    <r>
      <t>90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</t>
    </r>
  </si>
  <si>
    <t>C5.4</t>
  </si>
  <si>
    <r>
      <t>PVC-u 45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Y- Junctions (Class 16)</t>
    </r>
  </si>
  <si>
    <t>C5.5</t>
  </si>
  <si>
    <t xml:space="preserve">160 mm dia </t>
  </si>
  <si>
    <t>8.2.3</t>
  </si>
  <si>
    <t>MANHOLES</t>
  </si>
  <si>
    <t>Supply, construct manholes 1250mm diameter complete with HDPE step irons and medium duty concrete cover and frames for following depths as per the engineer's design</t>
  </si>
  <si>
    <t xml:space="preserve">     .01)   Up               to               1.5 m</t>
  </si>
  <si>
    <t>No.</t>
  </si>
  <si>
    <t>C5.6</t>
  </si>
  <si>
    <t xml:space="preserve">     .02)   1.50             to               2.5 m</t>
  </si>
  <si>
    <t>C5.7</t>
  </si>
  <si>
    <t>Breaking up existing sewer and Connection to existing sewer</t>
  </si>
  <si>
    <t>C5.8</t>
  </si>
  <si>
    <t>Supply, install, test and commission the Mechanical Sluice gate as per the drawing</t>
  </si>
  <si>
    <t>1200 L</t>
  </si>
  <si>
    <t>MEDIUM- PRESSURE PIPELINES</t>
  </si>
  <si>
    <t xml:space="preserve">Supply handle, lay and bed pipes on flexible pipe bedding complete with coupling, testing and disinfecting </t>
  </si>
  <si>
    <t>C5.9</t>
  </si>
  <si>
    <t xml:space="preserve">     .01) 110mm uPVC Class 12 </t>
  </si>
  <si>
    <t>Extra-over Items for supplying, laying and bedding of specials complete with couplings for:</t>
  </si>
  <si>
    <t>C5.10</t>
  </si>
  <si>
    <t>C5.11</t>
  </si>
  <si>
    <t>C5.12</t>
  </si>
  <si>
    <t>1200LE</t>
  </si>
  <si>
    <t>STORMWATER STRUCTURES</t>
  </si>
  <si>
    <t xml:space="preserve">Supply and install manholes, catchpits complete including excavation, backfilling, compaction, frames, covers,brickwork,step irons,etc for the following depths. </t>
  </si>
  <si>
    <t>b) Grid inlets</t>
  </si>
  <si>
    <t>C5.13</t>
  </si>
  <si>
    <t>Grating</t>
  </si>
  <si>
    <t>38x38mm square mesh pattern, 38mm Deep open grid anti-slip grey coloured fibre glass grating, complete with the fixing components</t>
  </si>
  <si>
    <t xml:space="preserve"> TOTAL CARRIED TO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</si>
</sst>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&quot;R&quot;* #,##0_-;\-&quot;R&quot;* #,##0_-;_-&quot;R&quot;* &quot;-&quot;_-;_-@_-"/>
    <numFmt numFmtId="165" formatCode="_-&quot;R&quot;* #,##0.00_-;\-&quot;R&quot;* #,##0.00_-;_-&quot;R&quot;* &quot;-&quot;??_-;_-@_-"/>
    <numFmt numFmtId="166" formatCode="&quot;R&quot;\ #,##0.00"/>
    <numFmt numFmtId="167" formatCode="#,##0.0"/>
    <numFmt numFmtId="168" formatCode="_ * #,##0.00_ ;_ * \-#,##0.00_ ;_ * &quot;-&quot;??_ ;_ @_ "/>
    <numFmt numFmtId="169" formatCode="0.0"/>
    <numFmt numFmtId="170" formatCode="#,##0.000"/>
    <numFmt numFmtId="171" formatCode="[$R-1C09]\ #,##0.00"/>
  </numFmts>
  <fonts count="19">
    <font>
      <sz val="11"/>
      <color theme="1"/>
      <name val="Aptos Narrow"/>
      <family val="2"/>
      <scheme val="minor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ptos Narrow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vertAlign val="superscript"/>
      <sz val="9"/>
      <name val="Arial"/>
      <family val="2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0000"/>
      <name val="Arial"/>
      <family val="2"/>
    </font>
    <font>
      <sz val="9"/>
      <color rgb="FFC00000"/>
      <name val="Aptos Narrow"/>
      <family val="2"/>
      <scheme val="minor"/>
    </font>
    <font>
      <b/>
      <sz val="9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u/>
      <sz val="9"/>
      <name val="Arial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6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vertical="top" wrapText="1"/>
    </xf>
    <xf numFmtId="0" fontId="2" fillId="0" borderId="2" xfId="2" applyFont="1" applyBorder="1" applyAlignment="1">
      <alignment horizontal="center" vertical="center" wrapText="1"/>
    </xf>
    <xf numFmtId="164" fontId="2" fillId="0" borderId="2" xfId="2" applyNumberFormat="1" applyFont="1" applyBorder="1" applyAlignment="1">
      <alignment horizontal="center" vertical="top" wrapText="1"/>
    </xf>
    <xf numFmtId="165" fontId="2" fillId="0" borderId="3" xfId="2" applyNumberFormat="1" applyFont="1" applyBorder="1" applyAlignment="1">
      <alignment vertical="top" wrapText="1"/>
    </xf>
    <xf numFmtId="0" fontId="2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vertical="top" wrapText="1"/>
    </xf>
    <xf numFmtId="164" fontId="2" fillId="0" borderId="3" xfId="2" applyNumberFormat="1" applyFont="1" applyBorder="1" applyAlignment="1">
      <alignment horizontal="center" vertical="top" wrapText="1"/>
    </xf>
    <xf numFmtId="165" fontId="2" fillId="0" borderId="3" xfId="3" applyNumberFormat="1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 wrapText="1"/>
    </xf>
    <xf numFmtId="166" fontId="2" fillId="0" borderId="3" xfId="2" applyNumberFormat="1" applyFont="1" applyBorder="1" applyAlignment="1">
      <alignment horizontal="center" vertical="top" wrapText="1"/>
    </xf>
    <xf numFmtId="49" fontId="4" fillId="0" borderId="3" xfId="1" applyNumberFormat="1" applyBorder="1" applyAlignment="1">
      <alignment horizontal="center" vertical="center" wrapText="1"/>
    </xf>
    <xf numFmtId="0" fontId="2" fillId="0" borderId="3" xfId="2" applyFont="1" applyBorder="1" applyAlignment="1">
      <alignment horizontal="left" vertical="center"/>
    </xf>
    <xf numFmtId="164" fontId="2" fillId="0" borderId="3" xfId="2" applyNumberFormat="1" applyFont="1" applyBorder="1" applyAlignment="1">
      <alignment horizontal="center" vertical="center" wrapText="1"/>
    </xf>
    <xf numFmtId="49" fontId="4" fillId="0" borderId="3" xfId="1" applyNumberFormat="1" applyBorder="1" applyAlignment="1">
      <alignment vertical="top"/>
    </xf>
    <xf numFmtId="49" fontId="4" fillId="0" borderId="3" xfId="1" applyNumberFormat="1" applyBorder="1" applyAlignment="1">
      <alignment horizontal="center" vertical="center"/>
    </xf>
    <xf numFmtId="167" fontId="2" fillId="0" borderId="3" xfId="0" applyNumberFormat="1" applyFont="1" applyBorder="1" applyAlignment="1">
      <alignment vertical="center"/>
    </xf>
    <xf numFmtId="43" fontId="2" fillId="0" borderId="2" xfId="4" applyFont="1" applyFill="1" applyBorder="1" applyAlignment="1">
      <alignment vertical="center"/>
    </xf>
    <xf numFmtId="166" fontId="2" fillId="0" borderId="3" xfId="2" applyNumberFormat="1" applyFont="1" applyBorder="1" applyAlignment="1">
      <alignment horizontal="center" vertical="center" wrapText="1"/>
    </xf>
    <xf numFmtId="0" fontId="2" fillId="0" borderId="2" xfId="2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4" fillId="0" borderId="3" xfId="1" applyNumberForma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65" fontId="2" fillId="0" borderId="3" xfId="5" applyNumberFormat="1" applyFont="1" applyFill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164" fontId="2" fillId="0" borderId="3" xfId="3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164" fontId="2" fillId="0" borderId="0" xfId="3" applyNumberFormat="1" applyFont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3" applyNumberFormat="1" applyFont="1" applyBorder="1" applyAlignment="1">
      <alignment vertical="center" wrapText="1"/>
    </xf>
    <xf numFmtId="165" fontId="1" fillId="0" borderId="3" xfId="3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left" vertical="center" wrapText="1"/>
    </xf>
    <xf numFmtId="0" fontId="5" fillId="0" borderId="3" xfId="2" applyFont="1" applyBorder="1" applyAlignment="1">
      <alignment vertical="top" wrapText="1"/>
    </xf>
    <xf numFmtId="164" fontId="5" fillId="0" borderId="3" xfId="2" applyNumberFormat="1" applyFont="1" applyBorder="1" applyAlignment="1">
      <alignment horizontal="center" vertical="top" wrapText="1"/>
    </xf>
    <xf numFmtId="165" fontId="5" fillId="0" borderId="3" xfId="3" applyNumberFormat="1" applyFont="1" applyBorder="1" applyAlignment="1">
      <alignment horizontal="left" vertical="center" wrapText="1"/>
    </xf>
    <xf numFmtId="0" fontId="9" fillId="0" borderId="0" xfId="0" applyFont="1"/>
    <xf numFmtId="0" fontId="2" fillId="0" borderId="0" xfId="2" applyFont="1" applyAlignment="1">
      <alignment horizontal="center" vertical="center" wrapText="1"/>
    </xf>
    <xf numFmtId="0" fontId="2" fillId="0" borderId="3" xfId="3" applyFont="1" applyBorder="1" applyAlignment="1">
      <alignment horizontal="left" vertical="top" wrapText="1"/>
    </xf>
    <xf numFmtId="0" fontId="2" fillId="0" borderId="0" xfId="3" applyFont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top" wrapText="1"/>
    </xf>
    <xf numFmtId="165" fontId="2" fillId="0" borderId="3" xfId="4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165" fontId="2" fillId="0" borderId="3" xfId="5" applyNumberFormat="1" applyFont="1" applyFill="1" applyBorder="1" applyAlignment="1">
      <alignment horizontal="right" vertical="top" wrapText="1"/>
    </xf>
    <xf numFmtId="0" fontId="2" fillId="0" borderId="3" xfId="3" applyFont="1" applyBorder="1" applyAlignment="1">
      <alignment horizontal="center" vertical="center" wrapText="1"/>
    </xf>
    <xf numFmtId="0" fontId="1" fillId="0" borderId="3" xfId="3" applyFont="1" applyBorder="1" applyAlignment="1">
      <alignment horizontal="left" vertical="top" wrapText="1"/>
    </xf>
    <xf numFmtId="0" fontId="1" fillId="0" borderId="0" xfId="3" applyFont="1" applyAlignment="1">
      <alignment horizontal="center" vertical="center" wrapText="1"/>
    </xf>
    <xf numFmtId="164" fontId="1" fillId="0" borderId="3" xfId="2" applyNumberFormat="1" applyFont="1" applyBorder="1" applyAlignment="1">
      <alignment horizontal="center" vertical="top" wrapText="1"/>
    </xf>
    <xf numFmtId="165" fontId="1" fillId="0" borderId="3" xfId="5" applyNumberFormat="1" applyFont="1" applyFill="1" applyBorder="1" applyAlignment="1">
      <alignment horizontal="right" vertical="top" wrapText="1"/>
    </xf>
    <xf numFmtId="0" fontId="1" fillId="0" borderId="3" xfId="2" applyFont="1" applyBorder="1" applyAlignment="1">
      <alignment horizontal="left" vertical="top" wrapText="1"/>
    </xf>
    <xf numFmtId="0" fontId="1" fillId="0" borderId="2" xfId="2" applyFont="1" applyBorder="1" applyAlignment="1">
      <alignment vertical="top" wrapText="1"/>
    </xf>
    <xf numFmtId="0" fontId="1" fillId="0" borderId="2" xfId="2" applyFont="1" applyBorder="1" applyAlignment="1">
      <alignment horizontal="center" vertical="center" wrapText="1"/>
    </xf>
    <xf numFmtId="164" fontId="1" fillId="0" borderId="2" xfId="2" applyNumberFormat="1" applyFont="1" applyBorder="1" applyAlignment="1">
      <alignment horizontal="center" vertical="top" wrapText="1"/>
    </xf>
    <xf numFmtId="165" fontId="1" fillId="0" borderId="7" xfId="5" applyNumberFormat="1" applyFont="1" applyFill="1" applyBorder="1" applyAlignment="1">
      <alignment horizontal="right" vertical="top" wrapText="1"/>
    </xf>
    <xf numFmtId="164" fontId="2" fillId="0" borderId="5" xfId="2" applyNumberFormat="1" applyFont="1" applyBorder="1" applyAlignment="1">
      <alignment horizontal="center" vertical="top" wrapText="1"/>
    </xf>
    <xf numFmtId="165" fontId="5" fillId="0" borderId="1" xfId="5" applyNumberFormat="1" applyFont="1" applyFill="1" applyBorder="1" applyAlignment="1">
      <alignment vertical="top" wrapText="1"/>
    </xf>
    <xf numFmtId="0" fontId="10" fillId="0" borderId="0" xfId="0" applyFont="1"/>
    <xf numFmtId="0" fontId="11" fillId="0" borderId="0" xfId="2" applyFont="1" applyAlignment="1">
      <alignment horizontal="center" vertical="top" wrapText="1"/>
    </xf>
    <xf numFmtId="0" fontId="11" fillId="0" borderId="0" xfId="2" applyFont="1" applyAlignment="1">
      <alignment horizontal="center" vertical="center" wrapText="1"/>
    </xf>
    <xf numFmtId="164" fontId="1" fillId="0" borderId="0" xfId="2" applyNumberFormat="1" applyFont="1" applyAlignment="1">
      <alignment horizontal="center" vertical="top" wrapText="1"/>
    </xf>
    <xf numFmtId="165" fontId="11" fillId="0" borderId="0" xfId="5" applyNumberFormat="1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2" applyFont="1" applyAlignment="1">
      <alignment horizontal="center" vertical="center" wrapText="1"/>
    </xf>
    <xf numFmtId="0" fontId="1" fillId="0" borderId="0" xfId="2" applyFont="1" applyAlignment="1">
      <alignment vertical="top" wrapText="1"/>
    </xf>
    <xf numFmtId="165" fontId="1" fillId="0" borderId="0" xfId="5" applyNumberFormat="1" applyFont="1" applyFill="1" applyBorder="1" applyAlignment="1">
      <alignment horizontal="right" vertical="top" wrapText="1"/>
    </xf>
    <xf numFmtId="164" fontId="1" fillId="0" borderId="0" xfId="0" applyNumberFormat="1" applyFont="1"/>
    <xf numFmtId="165" fontId="1" fillId="0" borderId="0" xfId="0" applyNumberFormat="1" applyFont="1"/>
    <xf numFmtId="170" fontId="12" fillId="0" borderId="0" xfId="0" applyNumberFormat="1" applyFont="1"/>
    <xf numFmtId="170" fontId="13" fillId="0" borderId="0" xfId="0" applyNumberFormat="1" applyFont="1"/>
    <xf numFmtId="0" fontId="2" fillId="0" borderId="3" xfId="0" applyFont="1" applyBorder="1" applyAlignment="1">
      <alignment horizontal="left" vertical="center" wrapText="1" indent="1"/>
    </xf>
    <xf numFmtId="170" fontId="10" fillId="0" borderId="0" xfId="0" applyNumberFormat="1" applyFont="1"/>
    <xf numFmtId="0" fontId="5" fillId="0" borderId="3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3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167" fontId="2" fillId="0" borderId="3" xfId="0" applyNumberFormat="1" applyFont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69" fontId="2" fillId="0" borderId="3" xfId="3" applyNumberFormat="1" applyFont="1" applyBorder="1" applyAlignment="1">
      <alignment horizontal="center" vertical="center" wrapText="1"/>
    </xf>
    <xf numFmtId="169" fontId="2" fillId="0" borderId="3" xfId="3" applyNumberFormat="1" applyFont="1" applyBorder="1" applyAlignment="1">
      <alignment horizontal="center" vertical="center" shrinkToFit="1"/>
    </xf>
    <xf numFmtId="169" fontId="1" fillId="0" borderId="3" xfId="3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center" vertical="top"/>
    </xf>
    <xf numFmtId="0" fontId="16" fillId="0" borderId="3" xfId="0" applyFont="1" applyBorder="1" applyAlignment="1">
      <alignment vertical="top" wrapText="1"/>
    </xf>
    <xf numFmtId="0" fontId="5" fillId="0" borderId="3" xfId="0" applyFont="1" applyBorder="1"/>
    <xf numFmtId="0" fontId="2" fillId="0" borderId="3" xfId="0" applyFont="1" applyBorder="1" applyAlignment="1">
      <alignment vertical="center"/>
    </xf>
    <xf numFmtId="165" fontId="2" fillId="0" borderId="3" xfId="6" applyFont="1" applyBorder="1" applyAlignment="1">
      <alignment vertical="center" wrapText="1"/>
    </xf>
    <xf numFmtId="171" fontId="2" fillId="0" borderId="3" xfId="0" applyNumberFormat="1" applyFont="1" applyBorder="1"/>
    <xf numFmtId="171" fontId="2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center" vertical="center" wrapText="1"/>
    </xf>
    <xf numFmtId="171" fontId="5" fillId="0" borderId="3" xfId="0" applyNumberFormat="1" applyFont="1" applyBorder="1"/>
    <xf numFmtId="171" fontId="5" fillId="0" borderId="0" xfId="0" applyNumberFormat="1" applyFont="1"/>
    <xf numFmtId="171" fontId="2" fillId="0" borderId="2" xfId="0" applyNumberFormat="1" applyFont="1" applyBorder="1" applyAlignment="1">
      <alignment horizontal="center" vertical="center"/>
    </xf>
    <xf numFmtId="0" fontId="17" fillId="0" borderId="3" xfId="2" applyFont="1" applyBorder="1" applyAlignment="1">
      <alignment horizontal="right"/>
    </xf>
    <xf numFmtId="0" fontId="2" fillId="0" borderId="0" xfId="0" applyFont="1" applyAlignment="1">
      <alignment vertical="center" wrapText="1"/>
    </xf>
    <xf numFmtId="171" fontId="2" fillId="0" borderId="3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171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top" wrapText="1" indent="1"/>
    </xf>
    <xf numFmtId="0" fontId="5" fillId="0" borderId="3" xfId="0" applyFont="1" applyBorder="1" applyAlignment="1">
      <alignment horizontal="center" vertical="center" wrapText="1"/>
    </xf>
    <xf numFmtId="0" fontId="5" fillId="0" borderId="3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4" fontId="2" fillId="0" borderId="2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165" fontId="2" fillId="0" borderId="0" xfId="0" applyNumberFormat="1" applyFont="1" applyAlignment="1">
      <alignment horizontal="right"/>
    </xf>
  </cellXfs>
  <cellStyles count="8">
    <cellStyle name="Comma 2 5" xfId="4" xr:uid="{E2C95463-8B60-478F-A5D3-EEF3E578D09D}"/>
    <cellStyle name="Comma_Att Ponds" xfId="5" xr:uid="{7D003ACF-4E46-40E8-85BE-4DEAF712FE28}"/>
    <cellStyle name="Currency" xfId="6" builtinId="4"/>
    <cellStyle name="Normal" xfId="0" builtinId="0"/>
    <cellStyle name="Normal 10 2" xfId="7" xr:uid="{AB61D2EB-7AA2-4D53-9A36-1EE468340265}"/>
    <cellStyle name="Normal 2 2 2 2" xfId="1" xr:uid="{04114F3B-62E0-401B-B48D-AA77123D4957}"/>
    <cellStyle name="Normal 41" xfId="3" xr:uid="{C6C3EAD6-147A-4E2C-96B8-5AC4C48AAE1D}"/>
    <cellStyle name="Normal_Att Ponds" xfId="2" xr:uid="{7299A35A-60EB-4B3C-BCE6-2E01575E3F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0782A-830B-45F3-85B7-AB7538571D56}">
  <dimension ref="A1:H172"/>
  <sheetViews>
    <sheetView tabSelected="1" view="pageBreakPreview" topLeftCell="A3" zoomScaleNormal="100" zoomScaleSheetLayoutView="100" workbookViewId="0">
      <selection activeCell="K61" sqref="K61"/>
    </sheetView>
  </sheetViews>
  <sheetFormatPr defaultColWidth="9.140625" defaultRowHeight="12"/>
  <cols>
    <col min="1" max="1" width="6.7109375" style="1" customWidth="1"/>
    <col min="2" max="2" width="9.140625" style="2" customWidth="1"/>
    <col min="3" max="3" width="43.28515625" style="1" customWidth="1"/>
    <col min="4" max="4" width="6.5703125" style="2" customWidth="1"/>
    <col min="5" max="5" width="8.140625" style="2" customWidth="1"/>
    <col min="6" max="6" width="11.28515625" style="82" customWidth="1"/>
    <col min="7" max="7" width="16.140625" style="83" customWidth="1"/>
    <col min="8" max="8" width="11" style="84" customWidth="1"/>
    <col min="9" max="16384" width="9.140625" style="3"/>
  </cols>
  <sheetData>
    <row r="1" spans="1:7" ht="15" customHeight="1">
      <c r="C1" s="142" t="s">
        <v>0</v>
      </c>
      <c r="D1" s="142"/>
      <c r="E1" s="142"/>
      <c r="F1" s="142"/>
      <c r="G1" s="142"/>
    </row>
    <row r="2" spans="1:7" ht="15" customHeight="1">
      <c r="C2" s="142" t="s">
        <v>1</v>
      </c>
      <c r="D2" s="142"/>
      <c r="E2" s="142"/>
      <c r="F2" s="142"/>
      <c r="G2" s="142"/>
    </row>
    <row r="3" spans="1:7" ht="15.75" customHeight="1">
      <c r="C3" s="142" t="s">
        <v>2</v>
      </c>
      <c r="D3" s="142"/>
      <c r="E3" s="142"/>
      <c r="F3" s="142"/>
      <c r="G3" s="142"/>
    </row>
    <row r="4" spans="1:7" ht="34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5" t="s">
        <v>8</v>
      </c>
      <c r="G4" s="6" t="s">
        <v>9</v>
      </c>
    </row>
    <row r="5" spans="1:7">
      <c r="A5" s="7"/>
      <c r="B5" s="8"/>
      <c r="C5" s="9" t="s">
        <v>10</v>
      </c>
      <c r="D5" s="10"/>
      <c r="E5" s="10"/>
      <c r="F5" s="11"/>
      <c r="G5" s="12"/>
    </row>
    <row r="6" spans="1:7">
      <c r="A6" s="7"/>
      <c r="B6" s="13"/>
      <c r="C6" s="14"/>
      <c r="D6" s="13"/>
      <c r="E6" s="13"/>
      <c r="F6" s="15"/>
      <c r="G6" s="16"/>
    </row>
    <row r="7" spans="1:7">
      <c r="A7" s="17" t="s">
        <v>11</v>
      </c>
      <c r="B7" s="18" t="s">
        <v>12</v>
      </c>
      <c r="C7" s="48" t="s">
        <v>13</v>
      </c>
      <c r="D7" s="13"/>
      <c r="E7" s="13"/>
      <c r="F7" s="15"/>
      <c r="G7" s="16"/>
    </row>
    <row r="8" spans="1:7">
      <c r="A8" s="7" t="s">
        <v>14</v>
      </c>
      <c r="B8" s="13" t="s">
        <v>15</v>
      </c>
      <c r="C8" s="19" t="s">
        <v>16</v>
      </c>
      <c r="D8" s="13" t="s">
        <v>17</v>
      </c>
      <c r="E8" s="13">
        <v>0.15</v>
      </c>
      <c r="F8" s="20"/>
      <c r="G8" s="16"/>
    </row>
    <row r="9" spans="1:7">
      <c r="A9" s="7"/>
      <c r="B9" s="13" t="s">
        <v>18</v>
      </c>
      <c r="C9" s="22" t="s">
        <v>19</v>
      </c>
      <c r="D9" s="13"/>
      <c r="E9" s="13"/>
      <c r="F9" s="23"/>
      <c r="G9" s="16"/>
    </row>
    <row r="10" spans="1:7">
      <c r="A10" s="7" t="s">
        <v>20</v>
      </c>
      <c r="B10" s="13"/>
      <c r="C10" s="24" t="s">
        <v>21</v>
      </c>
      <c r="D10" s="25" t="s">
        <v>22</v>
      </c>
      <c r="E10" s="92">
        <v>2</v>
      </c>
      <c r="F10" s="27"/>
      <c r="G10" s="16"/>
    </row>
    <row r="11" spans="1:7">
      <c r="A11" s="7" t="s">
        <v>23</v>
      </c>
      <c r="B11" s="13"/>
      <c r="C11" s="24" t="s">
        <v>24</v>
      </c>
      <c r="D11" s="25" t="s">
        <v>22</v>
      </c>
      <c r="E11" s="92">
        <v>0</v>
      </c>
      <c r="F11" s="27"/>
      <c r="G11" s="16"/>
    </row>
    <row r="12" spans="1:7" ht="23.1">
      <c r="A12" s="7" t="s">
        <v>25</v>
      </c>
      <c r="B12" s="13" t="s">
        <v>26</v>
      </c>
      <c r="C12" s="19" t="s">
        <v>27</v>
      </c>
      <c r="D12" s="13" t="s">
        <v>17</v>
      </c>
      <c r="E12" s="13">
        <v>0.05</v>
      </c>
      <c r="F12" s="28"/>
      <c r="G12" s="16"/>
    </row>
    <row r="13" spans="1:7">
      <c r="A13" s="7" t="s">
        <v>28</v>
      </c>
      <c r="B13" s="13" t="s">
        <v>29</v>
      </c>
      <c r="C13" s="29" t="s">
        <v>30</v>
      </c>
      <c r="D13" s="10" t="s">
        <v>31</v>
      </c>
      <c r="E13" s="13">
        <v>0.1</v>
      </c>
      <c r="F13" s="28"/>
      <c r="G13" s="16"/>
    </row>
    <row r="14" spans="1:7" ht="23.1">
      <c r="A14" s="7" t="s">
        <v>32</v>
      </c>
      <c r="B14" s="13" t="s">
        <v>33</v>
      </c>
      <c r="C14" s="29" t="s">
        <v>34</v>
      </c>
      <c r="D14" s="30" t="s">
        <v>35</v>
      </c>
      <c r="E14" s="92">
        <v>1</v>
      </c>
      <c r="F14" s="26">
        <v>20000</v>
      </c>
      <c r="G14" s="16">
        <f t="shared" ref="G14" si="0">E14*F14</f>
        <v>20000</v>
      </c>
    </row>
    <row r="15" spans="1:7" ht="23.1">
      <c r="A15" s="7" t="s">
        <v>36</v>
      </c>
      <c r="B15" s="13" t="s">
        <v>37</v>
      </c>
      <c r="C15" s="29" t="s">
        <v>38</v>
      </c>
      <c r="D15" s="21" t="s">
        <v>39</v>
      </c>
      <c r="E15" s="93">
        <v>30</v>
      </c>
      <c r="F15" s="31"/>
      <c r="G15" s="16"/>
    </row>
    <row r="16" spans="1:7" ht="23.1">
      <c r="A16" s="7" t="s">
        <v>40</v>
      </c>
      <c r="B16" s="32" t="s">
        <v>41</v>
      </c>
      <c r="C16" s="14" t="s">
        <v>42</v>
      </c>
      <c r="D16" s="32" t="s">
        <v>43</v>
      </c>
      <c r="E16" s="13">
        <v>170</v>
      </c>
      <c r="F16" s="23"/>
      <c r="G16" s="16"/>
    </row>
    <row r="17" spans="1:7">
      <c r="A17" s="7"/>
      <c r="B17" s="13"/>
      <c r="C17" s="14"/>
      <c r="D17" s="13"/>
      <c r="E17" s="13"/>
      <c r="F17" s="23"/>
      <c r="G17" s="33"/>
    </row>
    <row r="18" spans="1:7">
      <c r="A18" s="17" t="s">
        <v>44</v>
      </c>
      <c r="B18" s="18" t="s">
        <v>45</v>
      </c>
      <c r="C18" s="48" t="s">
        <v>46</v>
      </c>
      <c r="D18" s="34"/>
      <c r="E18" s="94"/>
      <c r="F18" s="35"/>
      <c r="G18" s="16"/>
    </row>
    <row r="19" spans="1:7">
      <c r="A19" s="36"/>
      <c r="B19" s="34" t="s">
        <v>47</v>
      </c>
      <c r="C19" s="14" t="s">
        <v>48</v>
      </c>
      <c r="D19" s="34"/>
      <c r="E19" s="94"/>
      <c r="F19" s="35"/>
      <c r="G19" s="16"/>
    </row>
    <row r="20" spans="1:7" ht="34.5">
      <c r="A20" s="37" t="s">
        <v>49</v>
      </c>
      <c r="B20" s="32"/>
      <c r="C20" s="38" t="s">
        <v>50</v>
      </c>
      <c r="D20" s="32" t="s">
        <v>51</v>
      </c>
      <c r="E20" s="95">
        <v>500</v>
      </c>
      <c r="F20" s="35"/>
      <c r="G20" s="16"/>
    </row>
    <row r="21" spans="1:7" ht="15" customHeight="1">
      <c r="A21" s="37"/>
      <c r="B21" s="32"/>
      <c r="C21" s="38"/>
      <c r="D21" s="32"/>
      <c r="E21" s="95"/>
      <c r="F21" s="35"/>
      <c r="G21" s="16"/>
    </row>
    <row r="22" spans="1:7">
      <c r="A22" s="36"/>
      <c r="B22" s="32"/>
      <c r="C22" s="38" t="s">
        <v>52</v>
      </c>
      <c r="D22" s="32"/>
      <c r="E22" s="39"/>
      <c r="F22" s="35"/>
      <c r="G22" s="16"/>
    </row>
    <row r="23" spans="1:7">
      <c r="A23" s="37" t="s">
        <v>53</v>
      </c>
      <c r="B23" s="32"/>
      <c r="C23" s="40" t="s">
        <v>54</v>
      </c>
      <c r="D23" s="32" t="s">
        <v>51</v>
      </c>
      <c r="E23" s="95">
        <v>45</v>
      </c>
      <c r="F23" s="41"/>
      <c r="G23" s="16"/>
    </row>
    <row r="24" spans="1:7">
      <c r="A24" s="37" t="s">
        <v>55</v>
      </c>
      <c r="B24" s="32"/>
      <c r="C24" s="40" t="s">
        <v>56</v>
      </c>
      <c r="D24" s="32" t="s">
        <v>51</v>
      </c>
      <c r="E24" s="95">
        <v>10</v>
      </c>
      <c r="F24" s="41"/>
      <c r="G24" s="16"/>
    </row>
    <row r="25" spans="1:7">
      <c r="A25" s="37"/>
      <c r="B25" s="32"/>
      <c r="C25" s="40"/>
      <c r="D25" s="32"/>
      <c r="E25" s="95"/>
      <c r="F25" s="35"/>
      <c r="G25" s="16"/>
    </row>
    <row r="26" spans="1:7">
      <c r="A26" s="37"/>
      <c r="B26" s="34" t="s">
        <v>57</v>
      </c>
      <c r="C26" s="38" t="s">
        <v>58</v>
      </c>
      <c r="D26" s="42"/>
      <c r="E26" s="96"/>
      <c r="F26" s="43"/>
      <c r="G26" s="44"/>
    </row>
    <row r="27" spans="1:7" ht="23.1">
      <c r="A27" s="37"/>
      <c r="B27" s="42"/>
      <c r="C27" s="38" t="s">
        <v>59</v>
      </c>
      <c r="D27" s="42"/>
      <c r="E27" s="96"/>
      <c r="F27" s="43"/>
      <c r="G27" s="44"/>
    </row>
    <row r="28" spans="1:7" ht="23.1">
      <c r="A28" s="37" t="s">
        <v>60</v>
      </c>
      <c r="B28" s="32"/>
      <c r="C28" s="38" t="s">
        <v>61</v>
      </c>
      <c r="D28" s="32" t="s">
        <v>51</v>
      </c>
      <c r="E28" s="95">
        <v>170</v>
      </c>
      <c r="F28" s="35"/>
      <c r="G28" s="16"/>
    </row>
    <row r="29" spans="1:7" ht="23.1">
      <c r="A29" s="37" t="s">
        <v>62</v>
      </c>
      <c r="B29" s="32"/>
      <c r="C29" s="38" t="s">
        <v>63</v>
      </c>
      <c r="D29" s="32" t="s">
        <v>51</v>
      </c>
      <c r="E29" s="95">
        <v>170</v>
      </c>
      <c r="F29" s="35"/>
      <c r="G29" s="16"/>
    </row>
    <row r="30" spans="1:7" ht="23.1">
      <c r="A30" s="37"/>
      <c r="B30" s="34" t="s">
        <v>64</v>
      </c>
      <c r="C30" s="38" t="s">
        <v>65</v>
      </c>
      <c r="D30" s="32" t="s">
        <v>51</v>
      </c>
      <c r="E30" s="95">
        <v>170</v>
      </c>
      <c r="F30" s="35"/>
      <c r="G30" s="16"/>
    </row>
    <row r="31" spans="1:7">
      <c r="A31" s="37"/>
      <c r="B31" s="32"/>
      <c r="C31" s="38"/>
      <c r="D31" s="32"/>
      <c r="E31" s="97"/>
      <c r="F31" s="35"/>
      <c r="G31" s="16"/>
    </row>
    <row r="32" spans="1:7" ht="23.1">
      <c r="A32" s="37" t="s">
        <v>66</v>
      </c>
      <c r="B32" s="34" t="s">
        <v>67</v>
      </c>
      <c r="C32" s="38" t="s">
        <v>68</v>
      </c>
      <c r="D32" s="32" t="s">
        <v>69</v>
      </c>
      <c r="E32" s="97">
        <v>1</v>
      </c>
      <c r="F32" s="35">
        <v>5000</v>
      </c>
      <c r="G32" s="16">
        <f t="shared" ref="G32" si="1">E32*F32</f>
        <v>5000</v>
      </c>
    </row>
    <row r="33" spans="1:7">
      <c r="A33" s="37"/>
      <c r="B33" s="34"/>
      <c r="C33" s="38"/>
      <c r="D33" s="32"/>
      <c r="E33" s="97"/>
      <c r="F33" s="35"/>
      <c r="G33" s="16"/>
    </row>
    <row r="34" spans="1:7">
      <c r="A34" s="37"/>
      <c r="B34" s="118" t="s">
        <v>70</v>
      </c>
      <c r="C34" s="119" t="s">
        <v>71</v>
      </c>
      <c r="D34" s="32"/>
      <c r="E34" s="97"/>
      <c r="F34" s="35"/>
      <c r="G34" s="16"/>
    </row>
    <row r="35" spans="1:7">
      <c r="A35" s="37"/>
      <c r="B35" s="108" t="s">
        <v>72</v>
      </c>
      <c r="C35" s="119" t="s">
        <v>73</v>
      </c>
      <c r="D35" s="120"/>
      <c r="E35" s="132"/>
      <c r="F35" s="115"/>
      <c r="G35" s="121"/>
    </row>
    <row r="36" spans="1:7" ht="34.5">
      <c r="A36" s="37" t="s">
        <v>74</v>
      </c>
      <c r="B36" s="115"/>
      <c r="C36" s="122" t="s">
        <v>75</v>
      </c>
      <c r="D36" s="123" t="s">
        <v>51</v>
      </c>
      <c r="E36" s="124">
        <v>170</v>
      </c>
      <c r="F36" s="125"/>
      <c r="G36" s="16"/>
    </row>
    <row r="37" spans="1:7">
      <c r="A37" s="37"/>
      <c r="B37" s="118"/>
      <c r="C37" s="119"/>
      <c r="D37" s="32"/>
      <c r="E37" s="97"/>
      <c r="F37" s="35"/>
      <c r="G37" s="16"/>
    </row>
    <row r="38" spans="1:7">
      <c r="A38" s="37"/>
      <c r="B38" s="118"/>
      <c r="C38" s="119"/>
      <c r="D38" s="32"/>
      <c r="E38" s="97"/>
      <c r="F38" s="35"/>
      <c r="G38" s="16"/>
    </row>
    <row r="39" spans="1:7">
      <c r="A39" s="37"/>
      <c r="B39" s="118"/>
      <c r="C39" s="119"/>
      <c r="D39" s="32"/>
      <c r="E39" s="97"/>
      <c r="F39" s="35"/>
      <c r="G39" s="16"/>
    </row>
    <row r="40" spans="1:7">
      <c r="A40" s="37"/>
      <c r="B40" s="118"/>
      <c r="C40" s="119"/>
      <c r="D40" s="32"/>
      <c r="E40" s="97"/>
      <c r="F40" s="35"/>
      <c r="G40" s="16"/>
    </row>
    <row r="41" spans="1:7">
      <c r="A41" s="37"/>
      <c r="B41" s="118"/>
      <c r="C41" s="119"/>
      <c r="D41" s="32"/>
      <c r="E41" s="97"/>
      <c r="F41" s="35"/>
      <c r="G41" s="16"/>
    </row>
    <row r="42" spans="1:7">
      <c r="A42" s="37"/>
      <c r="B42" s="118"/>
      <c r="C42" s="119"/>
      <c r="D42" s="32"/>
      <c r="E42" s="97"/>
      <c r="F42" s="35"/>
      <c r="G42" s="16"/>
    </row>
    <row r="43" spans="1:7">
      <c r="A43" s="37"/>
      <c r="B43" s="118"/>
      <c r="C43" s="119"/>
      <c r="D43" s="32"/>
      <c r="E43" s="97"/>
      <c r="F43" s="35"/>
      <c r="G43" s="16"/>
    </row>
    <row r="44" spans="1:7">
      <c r="A44" s="37"/>
      <c r="B44" s="34"/>
      <c r="C44" s="38"/>
      <c r="D44" s="32"/>
      <c r="E44" s="97"/>
      <c r="F44" s="35"/>
      <c r="G44" s="16"/>
    </row>
    <row r="45" spans="1:7">
      <c r="A45" s="37"/>
      <c r="B45" s="34"/>
      <c r="C45" s="38"/>
      <c r="D45" s="32"/>
      <c r="E45" s="97"/>
      <c r="F45" s="35"/>
      <c r="G45" s="16"/>
    </row>
    <row r="46" spans="1:7">
      <c r="A46" s="139" t="s">
        <v>76</v>
      </c>
      <c r="B46" s="140"/>
      <c r="C46" s="140"/>
      <c r="D46" s="45"/>
      <c r="E46" s="45"/>
      <c r="F46" s="46"/>
      <c r="G46" s="47"/>
    </row>
    <row r="47" spans="1:7">
      <c r="A47" s="139" t="s">
        <v>77</v>
      </c>
      <c r="B47" s="140"/>
      <c r="C47" s="140"/>
      <c r="D47" s="140"/>
      <c r="E47" s="140"/>
      <c r="F47" s="141"/>
      <c r="G47" s="47"/>
    </row>
    <row r="48" spans="1:7">
      <c r="A48" s="37"/>
      <c r="B48" s="34"/>
      <c r="C48" s="38"/>
      <c r="D48" s="32"/>
      <c r="E48" s="97"/>
      <c r="F48" s="35"/>
      <c r="G48" s="16"/>
    </row>
    <row r="49" spans="1:8" s="51" customFormat="1">
      <c r="A49" s="17" t="s">
        <v>78</v>
      </c>
      <c r="B49" s="18" t="s">
        <v>79</v>
      </c>
      <c r="C49" s="48" t="s">
        <v>80</v>
      </c>
      <c r="D49" s="18"/>
      <c r="E49" s="18"/>
      <c r="F49" s="49"/>
      <c r="G49" s="50"/>
      <c r="H49" s="85"/>
    </row>
    <row r="50" spans="1:8">
      <c r="A50" s="7"/>
      <c r="B50" s="13">
        <v>8.1999999999999993</v>
      </c>
      <c r="C50" s="14" t="s">
        <v>81</v>
      </c>
      <c r="D50" s="52"/>
      <c r="E50" s="13"/>
      <c r="F50" s="15"/>
      <c r="G50" s="16"/>
    </row>
    <row r="51" spans="1:8">
      <c r="A51" s="7"/>
      <c r="B51" s="13" t="s">
        <v>18</v>
      </c>
      <c r="C51" s="53" t="s">
        <v>82</v>
      </c>
      <c r="D51" s="54"/>
      <c r="E51" s="98"/>
      <c r="F51" s="15"/>
      <c r="G51" s="16"/>
    </row>
    <row r="52" spans="1:8">
      <c r="A52" s="7" t="s">
        <v>83</v>
      </c>
      <c r="B52" s="55"/>
      <c r="C52" s="86" t="s">
        <v>84</v>
      </c>
      <c r="D52" s="54" t="s">
        <v>85</v>
      </c>
      <c r="E52" s="98">
        <v>24</v>
      </c>
      <c r="F52" s="15"/>
      <c r="G52" s="16"/>
    </row>
    <row r="53" spans="1:8">
      <c r="A53" s="7" t="s">
        <v>86</v>
      </c>
      <c r="B53" s="55"/>
      <c r="C53" s="86" t="s">
        <v>87</v>
      </c>
      <c r="D53" s="54" t="s">
        <v>85</v>
      </c>
      <c r="E53" s="98">
        <v>55</v>
      </c>
      <c r="F53" s="15"/>
      <c r="G53" s="16"/>
    </row>
    <row r="54" spans="1:8">
      <c r="A54" s="7" t="s">
        <v>88</v>
      </c>
      <c r="B54" s="55"/>
      <c r="C54" s="86" t="s">
        <v>89</v>
      </c>
      <c r="D54" s="54" t="s">
        <v>85</v>
      </c>
      <c r="E54" s="98">
        <v>33</v>
      </c>
      <c r="F54" s="15"/>
      <c r="G54" s="16"/>
    </row>
    <row r="55" spans="1:8">
      <c r="A55" s="7" t="s">
        <v>90</v>
      </c>
      <c r="B55" s="55"/>
      <c r="C55" s="86" t="s">
        <v>91</v>
      </c>
      <c r="D55" s="54" t="s">
        <v>85</v>
      </c>
      <c r="E55" s="98">
        <v>36</v>
      </c>
      <c r="F55" s="15"/>
      <c r="G55" s="16"/>
    </row>
    <row r="56" spans="1:8">
      <c r="A56" s="7" t="s">
        <v>92</v>
      </c>
      <c r="B56" s="55"/>
      <c r="C56" s="86" t="s">
        <v>93</v>
      </c>
      <c r="D56" s="54" t="s">
        <v>85</v>
      </c>
      <c r="E56" s="98">
        <v>96</v>
      </c>
      <c r="F56" s="15"/>
      <c r="G56" s="16"/>
    </row>
    <row r="57" spans="1:8">
      <c r="A57" s="7"/>
      <c r="B57" s="55"/>
      <c r="C57" s="38"/>
      <c r="D57" s="54"/>
      <c r="E57" s="99"/>
      <c r="F57" s="15"/>
      <c r="G57" s="16"/>
    </row>
    <row r="58" spans="1:8">
      <c r="A58" s="56"/>
      <c r="B58" s="39" t="s">
        <v>94</v>
      </c>
      <c r="C58" s="53" t="s">
        <v>95</v>
      </c>
      <c r="D58" s="54"/>
      <c r="E58" s="99"/>
      <c r="F58" s="15"/>
      <c r="G58" s="16"/>
    </row>
    <row r="59" spans="1:8" ht="23.1">
      <c r="A59" s="7" t="s">
        <v>96</v>
      </c>
      <c r="B59" s="39" t="s">
        <v>97</v>
      </c>
      <c r="C59" s="38" t="s">
        <v>98</v>
      </c>
      <c r="D59" s="101" t="s">
        <v>99</v>
      </c>
      <c r="E59" s="99">
        <v>6.65</v>
      </c>
      <c r="F59" s="57"/>
      <c r="G59" s="57"/>
    </row>
    <row r="60" spans="1:8" s="73" customFormat="1" ht="23.1">
      <c r="A60" s="7" t="s">
        <v>100</v>
      </c>
      <c r="B60" s="39"/>
      <c r="C60" s="38" t="s">
        <v>101</v>
      </c>
      <c r="D60" s="58" t="s">
        <v>85</v>
      </c>
      <c r="E60" s="99">
        <v>2145</v>
      </c>
      <c r="F60" s="23"/>
      <c r="G60" s="16"/>
      <c r="H60" s="87"/>
    </row>
    <row r="61" spans="1:8" s="73" customFormat="1">
      <c r="A61" s="7"/>
      <c r="B61" s="39"/>
      <c r="C61" s="38"/>
      <c r="D61" s="58"/>
      <c r="E61" s="99"/>
      <c r="F61" s="23"/>
      <c r="G61" s="16"/>
      <c r="H61" s="87"/>
    </row>
    <row r="62" spans="1:8">
      <c r="A62" s="7"/>
      <c r="B62" s="39" t="s">
        <v>102</v>
      </c>
      <c r="C62" s="38" t="s">
        <v>103</v>
      </c>
      <c r="D62" s="58"/>
      <c r="E62" s="99"/>
      <c r="F62" s="15"/>
      <c r="G62" s="16"/>
    </row>
    <row r="63" spans="1:8">
      <c r="A63" s="56"/>
      <c r="B63" s="39" t="s">
        <v>104</v>
      </c>
      <c r="C63" s="38" t="s">
        <v>105</v>
      </c>
      <c r="D63" s="58"/>
      <c r="E63" s="99"/>
      <c r="F63" s="15"/>
      <c r="G63" s="16"/>
    </row>
    <row r="64" spans="1:8">
      <c r="A64" s="7" t="s">
        <v>106</v>
      </c>
      <c r="B64" s="39"/>
      <c r="C64" s="86" t="s">
        <v>84</v>
      </c>
      <c r="D64" s="58" t="s">
        <v>51</v>
      </c>
      <c r="E64" s="99">
        <v>130</v>
      </c>
      <c r="F64" s="15"/>
      <c r="G64" s="16"/>
    </row>
    <row r="65" spans="1:7">
      <c r="A65" s="7" t="s">
        <v>107</v>
      </c>
      <c r="B65" s="39"/>
      <c r="C65" s="86" t="s">
        <v>87</v>
      </c>
      <c r="D65" s="58" t="s">
        <v>51</v>
      </c>
      <c r="E65" s="99">
        <v>12</v>
      </c>
      <c r="F65" s="15"/>
      <c r="G65" s="16"/>
    </row>
    <row r="66" spans="1:7">
      <c r="A66" s="7" t="s">
        <v>108</v>
      </c>
      <c r="B66" s="39"/>
      <c r="C66" s="86" t="s">
        <v>89</v>
      </c>
      <c r="D66" s="58" t="s">
        <v>51</v>
      </c>
      <c r="E66" s="99">
        <v>135</v>
      </c>
      <c r="F66" s="15"/>
      <c r="G66" s="16"/>
    </row>
    <row r="67" spans="1:7">
      <c r="A67" s="7" t="s">
        <v>109</v>
      </c>
      <c r="B67" s="39"/>
      <c r="C67" s="86" t="s">
        <v>91</v>
      </c>
      <c r="D67" s="58" t="s">
        <v>51</v>
      </c>
      <c r="E67" s="99">
        <v>16</v>
      </c>
      <c r="F67" s="15"/>
      <c r="G67" s="16"/>
    </row>
    <row r="68" spans="1:7">
      <c r="A68" s="7" t="s">
        <v>110</v>
      </c>
      <c r="B68" s="39"/>
      <c r="C68" s="86" t="s">
        <v>93</v>
      </c>
      <c r="D68" s="58" t="s">
        <v>51</v>
      </c>
      <c r="E68" s="99">
        <v>10</v>
      </c>
      <c r="F68" s="15"/>
      <c r="G68" s="16"/>
    </row>
    <row r="69" spans="1:7">
      <c r="A69" s="7"/>
      <c r="B69" s="59"/>
      <c r="C69" s="38"/>
      <c r="D69" s="32"/>
      <c r="E69" s="97"/>
      <c r="F69" s="15"/>
      <c r="G69" s="16"/>
    </row>
    <row r="70" spans="1:7">
      <c r="A70" s="7"/>
      <c r="B70" s="13" t="s">
        <v>111</v>
      </c>
      <c r="C70" s="53" t="s">
        <v>112</v>
      </c>
      <c r="D70" s="54"/>
      <c r="E70" s="99"/>
      <c r="F70" s="15"/>
      <c r="G70" s="16"/>
    </row>
    <row r="71" spans="1:7">
      <c r="A71" s="7"/>
      <c r="B71" s="13"/>
      <c r="C71" s="53" t="s">
        <v>113</v>
      </c>
      <c r="D71" s="54"/>
      <c r="E71" s="99"/>
      <c r="F71" s="15"/>
      <c r="G71" s="60"/>
    </row>
    <row r="72" spans="1:7">
      <c r="A72" s="7" t="s">
        <v>114</v>
      </c>
      <c r="B72" s="13"/>
      <c r="C72" s="86" t="s">
        <v>84</v>
      </c>
      <c r="D72" s="54" t="s">
        <v>85</v>
      </c>
      <c r="E72" s="99">
        <v>510</v>
      </c>
      <c r="F72" s="15"/>
      <c r="G72" s="16"/>
    </row>
    <row r="73" spans="1:7">
      <c r="A73" s="7" t="s">
        <v>115</v>
      </c>
      <c r="B73" s="13"/>
      <c r="C73" s="86" t="s">
        <v>87</v>
      </c>
      <c r="D73" s="54" t="s">
        <v>85</v>
      </c>
      <c r="E73" s="98">
        <v>7</v>
      </c>
      <c r="F73" s="15"/>
      <c r="G73" s="16"/>
    </row>
    <row r="74" spans="1:7">
      <c r="A74" s="7" t="s">
        <v>116</v>
      </c>
      <c r="B74" s="13"/>
      <c r="C74" s="86" t="s">
        <v>89</v>
      </c>
      <c r="D74" s="54" t="s">
        <v>85</v>
      </c>
      <c r="E74" s="98">
        <v>500</v>
      </c>
      <c r="F74" s="15"/>
      <c r="G74" s="16"/>
    </row>
    <row r="75" spans="1:7">
      <c r="A75" s="7" t="s">
        <v>117</v>
      </c>
      <c r="B75" s="13"/>
      <c r="C75" s="86" t="s">
        <v>91</v>
      </c>
      <c r="D75" s="54" t="s">
        <v>85</v>
      </c>
      <c r="E75" s="98">
        <v>55</v>
      </c>
      <c r="F75" s="15"/>
      <c r="G75" s="16"/>
    </row>
    <row r="76" spans="1:7">
      <c r="A76" s="7" t="s">
        <v>118</v>
      </c>
      <c r="B76" s="13"/>
      <c r="C76" s="86" t="s">
        <v>93</v>
      </c>
      <c r="D76" s="54" t="s">
        <v>85</v>
      </c>
      <c r="E76" s="98">
        <v>15</v>
      </c>
      <c r="F76" s="15"/>
      <c r="G76" s="16"/>
    </row>
    <row r="77" spans="1:7">
      <c r="A77" s="7"/>
      <c r="B77" s="13"/>
      <c r="C77" s="86"/>
      <c r="D77" s="54"/>
      <c r="E77" s="98"/>
      <c r="F77" s="15"/>
      <c r="G77" s="16"/>
    </row>
    <row r="78" spans="1:7">
      <c r="A78" s="7"/>
      <c r="B78" s="61" t="s">
        <v>119</v>
      </c>
      <c r="C78" s="53" t="s">
        <v>120</v>
      </c>
      <c r="D78" s="54"/>
      <c r="E78" s="99"/>
      <c r="F78" s="15"/>
      <c r="G78" s="60"/>
    </row>
    <row r="79" spans="1:7" ht="41.25" customHeight="1">
      <c r="A79" s="7" t="s">
        <v>121</v>
      </c>
      <c r="B79" s="13"/>
      <c r="C79" s="90" t="s">
        <v>122</v>
      </c>
      <c r="D79" s="61" t="s">
        <v>123</v>
      </c>
      <c r="E79" s="99">
        <v>320</v>
      </c>
      <c r="F79" s="23"/>
      <c r="G79" s="16"/>
    </row>
    <row r="80" spans="1:7" ht="23.1">
      <c r="A80" s="7" t="s">
        <v>124</v>
      </c>
      <c r="B80" s="34" t="s">
        <v>125</v>
      </c>
      <c r="C80" s="91" t="s">
        <v>126</v>
      </c>
      <c r="D80" s="32" t="s">
        <v>43</v>
      </c>
      <c r="E80" s="97">
        <v>1100</v>
      </c>
      <c r="F80" s="35"/>
      <c r="G80" s="16"/>
    </row>
    <row r="81" spans="1:7">
      <c r="A81" s="7"/>
      <c r="B81" s="34"/>
      <c r="C81" s="91"/>
      <c r="D81" s="32"/>
      <c r="E81" s="97"/>
      <c r="F81" s="35"/>
      <c r="G81" s="16"/>
    </row>
    <row r="82" spans="1:7">
      <c r="A82" s="17" t="s">
        <v>127</v>
      </c>
      <c r="B82" s="34"/>
      <c r="C82" s="102" t="s">
        <v>128</v>
      </c>
      <c r="D82" s="32"/>
      <c r="E82" s="97"/>
      <c r="F82" s="35"/>
      <c r="G82" s="16"/>
    </row>
    <row r="83" spans="1:7">
      <c r="A83" s="7"/>
      <c r="B83" s="103" t="s">
        <v>129</v>
      </c>
      <c r="C83" s="103" t="s">
        <v>130</v>
      </c>
      <c r="D83" s="104"/>
      <c r="E83" s="133"/>
      <c r="F83" s="35"/>
      <c r="G83" s="16"/>
    </row>
    <row r="84" spans="1:7" ht="45.95">
      <c r="A84" s="7"/>
      <c r="B84" s="105" t="s">
        <v>131</v>
      </c>
      <c r="C84" s="111" t="s">
        <v>132</v>
      </c>
      <c r="D84" s="106"/>
      <c r="E84" s="134"/>
      <c r="F84" s="35"/>
      <c r="G84" s="16"/>
    </row>
    <row r="85" spans="1:7">
      <c r="A85" s="7"/>
      <c r="B85" s="105"/>
      <c r="C85" s="108" t="s">
        <v>133</v>
      </c>
      <c r="D85" s="106"/>
      <c r="E85" s="134"/>
      <c r="F85" s="35"/>
      <c r="G85" s="16"/>
    </row>
    <row r="86" spans="1:7">
      <c r="A86" s="7"/>
      <c r="B86" s="105"/>
      <c r="C86" s="105" t="s">
        <v>134</v>
      </c>
      <c r="D86" s="106"/>
      <c r="E86" s="134"/>
      <c r="F86" s="35"/>
      <c r="G86" s="16"/>
    </row>
    <row r="87" spans="1:7">
      <c r="A87" s="7" t="s">
        <v>135</v>
      </c>
      <c r="B87" s="105"/>
      <c r="C87" s="105" t="s">
        <v>136</v>
      </c>
      <c r="D87" s="117" t="s">
        <v>51</v>
      </c>
      <c r="E87" s="134">
        <v>15</v>
      </c>
      <c r="F87" s="35"/>
      <c r="G87" s="16"/>
    </row>
    <row r="88" spans="1:7">
      <c r="A88" s="7" t="s">
        <v>137</v>
      </c>
      <c r="B88" s="105"/>
      <c r="C88" s="105" t="s">
        <v>138</v>
      </c>
      <c r="D88" s="117" t="s">
        <v>51</v>
      </c>
      <c r="E88" s="134">
        <v>5</v>
      </c>
      <c r="F88" s="35"/>
      <c r="G88" s="16"/>
    </row>
    <row r="89" spans="1:7">
      <c r="A89" s="7"/>
      <c r="B89" s="105" t="s">
        <v>139</v>
      </c>
      <c r="C89" s="105" t="s">
        <v>140</v>
      </c>
      <c r="D89" s="106"/>
      <c r="E89" s="134"/>
      <c r="F89" s="35"/>
      <c r="G89" s="16"/>
    </row>
    <row r="90" spans="1:7">
      <c r="A90" s="7" t="s">
        <v>141</v>
      </c>
      <c r="B90" s="105"/>
      <c r="C90" s="105" t="s">
        <v>142</v>
      </c>
      <c r="D90" s="106" t="s">
        <v>51</v>
      </c>
      <c r="E90" s="134">
        <v>5</v>
      </c>
      <c r="F90" s="35"/>
      <c r="G90" s="16"/>
    </row>
    <row r="91" spans="1:7">
      <c r="A91" s="7" t="s">
        <v>143</v>
      </c>
      <c r="B91" s="105"/>
      <c r="C91" s="105" t="s">
        <v>144</v>
      </c>
      <c r="D91" s="106" t="s">
        <v>51</v>
      </c>
      <c r="E91" s="134">
        <v>2</v>
      </c>
      <c r="F91" s="35"/>
      <c r="G91" s="16"/>
    </row>
    <row r="92" spans="1:7" ht="23.1">
      <c r="A92" s="7" t="s">
        <v>145</v>
      </c>
      <c r="B92" s="105" t="s">
        <v>146</v>
      </c>
      <c r="C92" s="105" t="s">
        <v>147</v>
      </c>
      <c r="D92" s="117" t="s">
        <v>51</v>
      </c>
      <c r="E92" s="134">
        <v>1</v>
      </c>
      <c r="F92" s="35"/>
      <c r="G92" s="16"/>
    </row>
    <row r="93" spans="1:7">
      <c r="A93" s="7"/>
      <c r="B93" s="105" t="s">
        <v>72</v>
      </c>
      <c r="C93" s="105" t="s">
        <v>148</v>
      </c>
      <c r="D93" s="105"/>
      <c r="E93" s="134"/>
      <c r="F93" s="35"/>
      <c r="G93" s="16"/>
    </row>
    <row r="94" spans="1:7">
      <c r="A94" s="7"/>
      <c r="B94" s="105" t="s">
        <v>149</v>
      </c>
      <c r="C94" s="105" t="s">
        <v>150</v>
      </c>
      <c r="D94" s="105"/>
      <c r="E94" s="134"/>
      <c r="F94" s="35"/>
      <c r="G94" s="16"/>
    </row>
    <row r="95" spans="1:7" ht="12" customHeight="1">
      <c r="A95" s="7" t="s">
        <v>151</v>
      </c>
      <c r="B95" s="105"/>
      <c r="C95" s="105" t="s">
        <v>152</v>
      </c>
      <c r="D95" s="106" t="s">
        <v>51</v>
      </c>
      <c r="E95" s="134">
        <v>70</v>
      </c>
      <c r="F95" s="35"/>
      <c r="G95" s="16"/>
    </row>
    <row r="96" spans="1:7">
      <c r="A96" s="7" t="s">
        <v>153</v>
      </c>
      <c r="B96" s="105"/>
      <c r="C96" s="105" t="s">
        <v>154</v>
      </c>
      <c r="D96" s="106" t="s">
        <v>51</v>
      </c>
      <c r="E96" s="134">
        <v>5</v>
      </c>
      <c r="F96" s="35"/>
      <c r="G96" s="16"/>
    </row>
    <row r="97" spans="1:7">
      <c r="A97" s="7" t="s">
        <v>155</v>
      </c>
      <c r="B97" s="105" t="s">
        <v>156</v>
      </c>
      <c r="C97" s="105" t="s">
        <v>157</v>
      </c>
      <c r="D97" s="106" t="s">
        <v>123</v>
      </c>
      <c r="E97" s="134">
        <v>5</v>
      </c>
      <c r="F97" s="35"/>
      <c r="G97" s="16"/>
    </row>
    <row r="98" spans="1:7">
      <c r="A98" s="7" t="s">
        <v>158</v>
      </c>
      <c r="B98" s="105"/>
      <c r="C98" s="105" t="s">
        <v>159</v>
      </c>
      <c r="D98" s="30" t="s">
        <v>35</v>
      </c>
      <c r="E98" s="134">
        <v>1</v>
      </c>
      <c r="F98" s="35">
        <v>5000</v>
      </c>
      <c r="G98" s="16">
        <f t="shared" ref="G98" si="2">E98*F98</f>
        <v>5000</v>
      </c>
    </row>
    <row r="99" spans="1:7">
      <c r="A99" s="7" t="s">
        <v>160</v>
      </c>
      <c r="B99" s="105" t="s">
        <v>161</v>
      </c>
      <c r="C99" s="105" t="s">
        <v>162</v>
      </c>
      <c r="D99" s="106" t="s">
        <v>123</v>
      </c>
      <c r="E99" s="134">
        <v>5</v>
      </c>
      <c r="F99" s="35"/>
      <c r="G99" s="16"/>
    </row>
    <row r="100" spans="1:7">
      <c r="A100" s="7"/>
      <c r="B100" s="105"/>
      <c r="C100" s="105"/>
      <c r="D100" s="106"/>
      <c r="E100" s="134"/>
      <c r="F100" s="35"/>
      <c r="G100" s="16"/>
    </row>
    <row r="101" spans="1:7">
      <c r="A101" s="139" t="s">
        <v>76</v>
      </c>
      <c r="B101" s="140"/>
      <c r="C101" s="140"/>
      <c r="D101" s="45"/>
      <c r="E101" s="45"/>
      <c r="F101" s="46"/>
      <c r="G101" s="47"/>
    </row>
    <row r="102" spans="1:7">
      <c r="A102" s="139" t="s">
        <v>77</v>
      </c>
      <c r="B102" s="140"/>
      <c r="C102" s="140"/>
      <c r="D102" s="140"/>
      <c r="E102" s="140"/>
      <c r="F102" s="141"/>
      <c r="G102" s="47"/>
    </row>
    <row r="103" spans="1:7">
      <c r="A103" s="7"/>
      <c r="B103" s="105"/>
      <c r="C103" s="105"/>
      <c r="D103" s="106"/>
      <c r="E103" s="134"/>
      <c r="F103" s="35"/>
      <c r="G103" s="16"/>
    </row>
    <row r="104" spans="1:7">
      <c r="A104" s="7"/>
      <c r="B104" s="103" t="s">
        <v>163</v>
      </c>
      <c r="C104" s="103" t="s">
        <v>164</v>
      </c>
      <c r="D104" s="104"/>
      <c r="E104" s="133"/>
      <c r="F104" s="35"/>
      <c r="G104" s="16"/>
    </row>
    <row r="105" spans="1:7" ht="23.1">
      <c r="A105" s="7"/>
      <c r="B105" s="105" t="s">
        <v>165</v>
      </c>
      <c r="C105" s="105" t="s">
        <v>166</v>
      </c>
      <c r="D105" s="106"/>
      <c r="E105" s="134"/>
      <c r="F105" s="35"/>
      <c r="G105" s="16"/>
    </row>
    <row r="106" spans="1:7">
      <c r="A106" s="7" t="s">
        <v>167</v>
      </c>
      <c r="B106" s="105"/>
      <c r="C106" s="105" t="s">
        <v>168</v>
      </c>
      <c r="D106" s="106" t="s">
        <v>51</v>
      </c>
      <c r="E106" s="134">
        <v>20</v>
      </c>
      <c r="F106" s="35"/>
      <c r="G106" s="16"/>
    </row>
    <row r="107" spans="1:7">
      <c r="A107" s="7" t="s">
        <v>169</v>
      </c>
      <c r="B107" s="105"/>
      <c r="C107" s="105" t="s">
        <v>170</v>
      </c>
      <c r="D107" s="106" t="s">
        <v>51</v>
      </c>
      <c r="E107" s="134">
        <v>60</v>
      </c>
      <c r="F107" s="35"/>
      <c r="G107" s="16"/>
    </row>
    <row r="108" spans="1:7">
      <c r="A108" s="7"/>
      <c r="B108" s="34"/>
      <c r="C108" s="102"/>
      <c r="D108" s="32"/>
      <c r="E108" s="97"/>
      <c r="F108" s="35"/>
      <c r="G108" s="16"/>
    </row>
    <row r="109" spans="1:7">
      <c r="A109" s="17" t="s">
        <v>171</v>
      </c>
      <c r="B109" s="34"/>
      <c r="C109" s="102" t="s">
        <v>172</v>
      </c>
      <c r="D109" s="32"/>
      <c r="E109" s="97"/>
      <c r="F109" s="35"/>
      <c r="G109" s="16"/>
    </row>
    <row r="110" spans="1:7">
      <c r="A110" s="7"/>
      <c r="B110" s="105"/>
      <c r="C110" s="109"/>
      <c r="D110" s="110"/>
      <c r="E110" s="94"/>
      <c r="F110" s="35"/>
      <c r="G110" s="16"/>
    </row>
    <row r="111" spans="1:7">
      <c r="A111" s="7"/>
      <c r="B111" s="103" t="s">
        <v>173</v>
      </c>
      <c r="C111" s="103" t="s">
        <v>174</v>
      </c>
      <c r="D111" s="105"/>
      <c r="E111" s="94"/>
      <c r="F111" s="35"/>
      <c r="G111" s="16"/>
    </row>
    <row r="112" spans="1:7">
      <c r="A112" s="7"/>
      <c r="B112" s="105" t="s">
        <v>15</v>
      </c>
      <c r="C112" s="138" t="s">
        <v>175</v>
      </c>
      <c r="D112" s="105"/>
      <c r="E112" s="94"/>
      <c r="F112" s="35"/>
      <c r="G112" s="16"/>
    </row>
    <row r="113" spans="1:7">
      <c r="A113" s="7"/>
      <c r="B113" s="105"/>
      <c r="C113" s="138"/>
      <c r="D113" s="105"/>
      <c r="E113" s="94"/>
      <c r="F113" s="35"/>
      <c r="G113" s="16"/>
    </row>
    <row r="114" spans="1:7">
      <c r="A114" s="7" t="s">
        <v>176</v>
      </c>
      <c r="B114" s="105"/>
      <c r="C114" s="105" t="s">
        <v>177</v>
      </c>
      <c r="D114" s="106" t="s">
        <v>123</v>
      </c>
      <c r="E114" s="94">
        <v>65</v>
      </c>
      <c r="F114" s="35"/>
      <c r="G114" s="16"/>
    </row>
    <row r="115" spans="1:7">
      <c r="A115" s="7" t="s">
        <v>178</v>
      </c>
      <c r="B115" s="105"/>
      <c r="C115" s="105" t="s">
        <v>179</v>
      </c>
      <c r="D115" s="106" t="s">
        <v>123</v>
      </c>
      <c r="E115" s="94">
        <v>5</v>
      </c>
      <c r="F115" s="35"/>
      <c r="G115" s="16"/>
    </row>
    <row r="116" spans="1:7">
      <c r="A116" s="7"/>
      <c r="B116" s="105"/>
      <c r="C116" s="105"/>
      <c r="D116" s="106"/>
      <c r="E116" s="94"/>
      <c r="F116" s="35"/>
      <c r="G116" s="16"/>
    </row>
    <row r="117" spans="1:7">
      <c r="A117" s="7"/>
      <c r="B117" s="107" t="s">
        <v>18</v>
      </c>
      <c r="C117" s="88" t="s">
        <v>180</v>
      </c>
      <c r="D117" s="106"/>
      <c r="E117" s="94"/>
      <c r="F117" s="35"/>
      <c r="G117" s="16"/>
    </row>
    <row r="118" spans="1:7" ht="23.1">
      <c r="A118" s="7"/>
      <c r="B118" s="105"/>
      <c r="C118" s="89" t="s">
        <v>181</v>
      </c>
      <c r="D118" s="106"/>
      <c r="E118" s="94"/>
      <c r="F118" s="35"/>
      <c r="G118" s="16"/>
    </row>
    <row r="119" spans="1:7">
      <c r="A119" s="7"/>
      <c r="B119" s="105"/>
      <c r="C119" s="89" t="s">
        <v>182</v>
      </c>
      <c r="D119" s="106"/>
      <c r="E119" s="94"/>
      <c r="F119" s="35"/>
      <c r="G119" s="16"/>
    </row>
    <row r="120" spans="1:7" ht="13.5">
      <c r="A120" s="7"/>
      <c r="B120" s="107"/>
      <c r="C120" s="108" t="s">
        <v>183</v>
      </c>
      <c r="D120" s="106"/>
      <c r="E120" s="94"/>
      <c r="F120" s="35"/>
      <c r="G120" s="16"/>
    </row>
    <row r="121" spans="1:7">
      <c r="A121" s="7" t="s">
        <v>184</v>
      </c>
      <c r="B121" s="105"/>
      <c r="C121" s="109" t="s">
        <v>185</v>
      </c>
      <c r="D121" s="110" t="s">
        <v>186</v>
      </c>
      <c r="E121" s="94">
        <v>3</v>
      </c>
      <c r="F121" s="35"/>
      <c r="G121" s="16"/>
    </row>
    <row r="122" spans="1:7" ht="13.5">
      <c r="A122" s="7"/>
      <c r="B122" s="105"/>
      <c r="C122" s="108" t="s">
        <v>187</v>
      </c>
      <c r="D122" s="106"/>
      <c r="E122" s="94"/>
      <c r="F122" s="35"/>
      <c r="G122" s="16"/>
    </row>
    <row r="123" spans="1:7">
      <c r="A123" s="7" t="s">
        <v>188</v>
      </c>
      <c r="B123" s="105"/>
      <c r="C123" s="109" t="s">
        <v>185</v>
      </c>
      <c r="D123" s="110" t="s">
        <v>186</v>
      </c>
      <c r="E123" s="94">
        <v>5</v>
      </c>
      <c r="F123" s="35"/>
      <c r="G123" s="16"/>
    </row>
    <row r="124" spans="1:7" ht="13.5">
      <c r="A124" s="7"/>
      <c r="B124" s="105"/>
      <c r="C124" s="108" t="s">
        <v>189</v>
      </c>
      <c r="D124" s="106"/>
      <c r="E124" s="94"/>
      <c r="F124" s="35"/>
      <c r="G124" s="16"/>
    </row>
    <row r="125" spans="1:7">
      <c r="A125" s="7" t="s">
        <v>190</v>
      </c>
      <c r="B125" s="105"/>
      <c r="C125" s="109" t="s">
        <v>191</v>
      </c>
      <c r="D125" s="110" t="s">
        <v>186</v>
      </c>
      <c r="E125" s="94">
        <v>1</v>
      </c>
      <c r="F125" s="35"/>
      <c r="G125" s="16"/>
    </row>
    <row r="126" spans="1:7">
      <c r="A126" s="7"/>
      <c r="B126" s="105"/>
      <c r="C126" s="105"/>
      <c r="D126" s="106"/>
      <c r="E126" s="94"/>
      <c r="F126" s="35"/>
      <c r="G126" s="16"/>
    </row>
    <row r="127" spans="1:7">
      <c r="A127" s="7"/>
      <c r="B127" s="105" t="s">
        <v>192</v>
      </c>
      <c r="C127" s="103" t="s">
        <v>193</v>
      </c>
      <c r="D127" s="106"/>
      <c r="E127" s="94"/>
      <c r="F127" s="35"/>
      <c r="G127" s="16"/>
    </row>
    <row r="128" spans="1:7" ht="45.95">
      <c r="A128" s="7"/>
      <c r="B128" s="105"/>
      <c r="C128" s="111" t="s">
        <v>194</v>
      </c>
      <c r="D128" s="106"/>
      <c r="E128" s="94"/>
      <c r="F128" s="35"/>
      <c r="G128" s="16"/>
    </row>
    <row r="129" spans="1:7">
      <c r="A129" s="7"/>
      <c r="B129" s="105"/>
      <c r="C129" s="105" t="s">
        <v>134</v>
      </c>
      <c r="D129" s="106"/>
      <c r="E129" s="94"/>
      <c r="F129" s="35"/>
      <c r="G129" s="16"/>
    </row>
    <row r="130" spans="1:7">
      <c r="A130" s="7" t="s">
        <v>190</v>
      </c>
      <c r="B130" s="105"/>
      <c r="C130" s="105" t="s">
        <v>195</v>
      </c>
      <c r="D130" s="106" t="s">
        <v>196</v>
      </c>
      <c r="E130" s="97">
        <v>2</v>
      </c>
      <c r="F130" s="35"/>
      <c r="G130" s="16"/>
    </row>
    <row r="131" spans="1:7">
      <c r="A131" s="7" t="s">
        <v>197</v>
      </c>
      <c r="B131" s="105"/>
      <c r="C131" s="105" t="s">
        <v>198</v>
      </c>
      <c r="D131" s="106" t="s">
        <v>196</v>
      </c>
      <c r="E131" s="97">
        <v>2</v>
      </c>
      <c r="F131" s="35"/>
      <c r="G131" s="16"/>
    </row>
    <row r="132" spans="1:7">
      <c r="A132" s="7"/>
      <c r="B132" s="34"/>
      <c r="C132" s="91"/>
      <c r="D132" s="32"/>
      <c r="E132" s="97"/>
      <c r="F132" s="35"/>
      <c r="G132" s="16"/>
    </row>
    <row r="133" spans="1:7" ht="23.1">
      <c r="A133" s="7" t="s">
        <v>199</v>
      </c>
      <c r="B133" s="34"/>
      <c r="C133" s="91" t="s">
        <v>200</v>
      </c>
      <c r="D133" s="32" t="s">
        <v>35</v>
      </c>
      <c r="E133" s="97">
        <v>1</v>
      </c>
      <c r="F133" s="35">
        <v>6000</v>
      </c>
      <c r="G133" s="16">
        <f t="shared" ref="G133" si="3">E133*F133</f>
        <v>6000</v>
      </c>
    </row>
    <row r="134" spans="1:7" ht="23.1">
      <c r="A134" s="7" t="s">
        <v>201</v>
      </c>
      <c r="B134" s="34"/>
      <c r="C134" s="91" t="s">
        <v>202</v>
      </c>
      <c r="D134" s="106" t="s">
        <v>196</v>
      </c>
      <c r="E134" s="97">
        <v>1</v>
      </c>
      <c r="F134" s="35"/>
      <c r="G134" s="16"/>
    </row>
    <row r="135" spans="1:7">
      <c r="A135" s="7"/>
      <c r="B135" s="34"/>
      <c r="C135" s="91"/>
      <c r="D135" s="106"/>
      <c r="E135" s="97"/>
      <c r="F135" s="35"/>
      <c r="G135" s="16"/>
    </row>
    <row r="136" spans="1:7">
      <c r="A136" s="7"/>
      <c r="B136" s="105" t="s">
        <v>203</v>
      </c>
      <c r="C136" s="103" t="s">
        <v>204</v>
      </c>
      <c r="D136" s="106"/>
      <c r="E136" s="134"/>
      <c r="F136" s="35"/>
      <c r="G136" s="16"/>
    </row>
    <row r="137" spans="1:7" ht="23.1">
      <c r="A137" s="7"/>
      <c r="B137" s="105" t="s">
        <v>15</v>
      </c>
      <c r="C137" s="111" t="s">
        <v>205</v>
      </c>
      <c r="D137" s="106"/>
      <c r="E137" s="134"/>
      <c r="F137" s="35"/>
      <c r="G137" s="16"/>
    </row>
    <row r="138" spans="1:7">
      <c r="A138" s="7" t="s">
        <v>206</v>
      </c>
      <c r="B138" s="105"/>
      <c r="C138" s="105" t="s">
        <v>207</v>
      </c>
      <c r="D138" s="106" t="s">
        <v>123</v>
      </c>
      <c r="E138" s="134">
        <v>65</v>
      </c>
      <c r="F138" s="35"/>
      <c r="G138" s="16"/>
    </row>
    <row r="139" spans="1:7">
      <c r="A139" s="7"/>
      <c r="B139" s="107" t="s">
        <v>18</v>
      </c>
      <c r="C139" s="89" t="s">
        <v>180</v>
      </c>
      <c r="D139" s="106"/>
      <c r="E139" s="134"/>
      <c r="F139" s="35"/>
      <c r="G139" s="16"/>
    </row>
    <row r="140" spans="1:7" ht="23.1">
      <c r="A140" s="7"/>
      <c r="B140" s="105"/>
      <c r="C140" s="89" t="s">
        <v>208</v>
      </c>
      <c r="D140" s="106"/>
      <c r="E140" s="134"/>
      <c r="F140" s="35"/>
      <c r="G140" s="16"/>
    </row>
    <row r="141" spans="1:7">
      <c r="A141" s="7" t="s">
        <v>209</v>
      </c>
      <c r="B141" s="105"/>
      <c r="C141" s="89" t="s">
        <v>182</v>
      </c>
      <c r="D141" s="106"/>
      <c r="E141" s="134"/>
      <c r="F141" s="35"/>
      <c r="G141" s="16"/>
    </row>
    <row r="142" spans="1:7" ht="13.5">
      <c r="A142" s="7"/>
      <c r="B142" s="105"/>
      <c r="C142" s="108" t="s">
        <v>183</v>
      </c>
      <c r="D142" s="106"/>
      <c r="E142" s="134"/>
      <c r="F142" s="35"/>
      <c r="G142" s="16"/>
    </row>
    <row r="143" spans="1:7">
      <c r="A143" s="7" t="s">
        <v>210</v>
      </c>
      <c r="B143" s="105"/>
      <c r="C143" s="109" t="s">
        <v>185</v>
      </c>
      <c r="D143" s="110" t="s">
        <v>186</v>
      </c>
      <c r="E143" s="134">
        <v>2</v>
      </c>
      <c r="F143" s="35"/>
      <c r="G143" s="16"/>
    </row>
    <row r="144" spans="1:7" ht="13.5">
      <c r="A144" s="7"/>
      <c r="B144" s="105"/>
      <c r="C144" s="108" t="s">
        <v>187</v>
      </c>
      <c r="D144" s="106"/>
      <c r="E144" s="134"/>
      <c r="F144" s="35"/>
      <c r="G144" s="16"/>
    </row>
    <row r="145" spans="1:7">
      <c r="A145" s="7" t="s">
        <v>211</v>
      </c>
      <c r="B145" s="105"/>
      <c r="C145" s="109" t="s">
        <v>185</v>
      </c>
      <c r="D145" s="110" t="s">
        <v>186</v>
      </c>
      <c r="E145" s="134">
        <v>4</v>
      </c>
      <c r="F145" s="35"/>
      <c r="G145" s="16"/>
    </row>
    <row r="146" spans="1:7">
      <c r="A146" s="7"/>
      <c r="B146" s="105"/>
      <c r="C146" s="126"/>
      <c r="D146" s="110"/>
      <c r="E146" s="134"/>
      <c r="F146" s="35"/>
      <c r="G146" s="16"/>
    </row>
    <row r="147" spans="1:7">
      <c r="A147" s="7"/>
      <c r="B147" s="105"/>
      <c r="C147" s="126"/>
      <c r="D147" s="110"/>
      <c r="E147" s="134"/>
      <c r="F147" s="35"/>
      <c r="G147" s="16"/>
    </row>
    <row r="148" spans="1:7">
      <c r="A148" s="7"/>
      <c r="B148" s="105"/>
      <c r="C148" s="126"/>
      <c r="D148" s="110"/>
      <c r="E148" s="134"/>
      <c r="F148" s="35"/>
      <c r="G148" s="16"/>
    </row>
    <row r="149" spans="1:7">
      <c r="A149" s="7"/>
      <c r="B149" s="105"/>
      <c r="C149" s="126"/>
      <c r="D149" s="110"/>
      <c r="E149" s="134"/>
      <c r="F149" s="35"/>
      <c r="G149" s="16"/>
    </row>
    <row r="150" spans="1:7">
      <c r="A150" s="7"/>
      <c r="B150" s="105"/>
      <c r="C150" s="126"/>
      <c r="D150" s="110"/>
      <c r="E150" s="134"/>
      <c r="F150" s="35"/>
      <c r="G150" s="16"/>
    </row>
    <row r="151" spans="1:7">
      <c r="A151" s="7"/>
      <c r="B151" s="105"/>
      <c r="C151" s="126"/>
      <c r="D151" s="110"/>
      <c r="E151" s="134"/>
      <c r="F151" s="35"/>
      <c r="G151" s="16"/>
    </row>
    <row r="152" spans="1:7">
      <c r="A152" s="7"/>
      <c r="B152" s="105"/>
      <c r="C152" s="126"/>
      <c r="D152" s="110"/>
      <c r="E152" s="134"/>
      <c r="F152" s="35"/>
      <c r="G152" s="16"/>
    </row>
    <row r="153" spans="1:7">
      <c r="A153" s="7"/>
      <c r="B153" s="105"/>
      <c r="C153" s="126"/>
      <c r="D153" s="110"/>
      <c r="E153" s="134"/>
      <c r="F153" s="35"/>
      <c r="G153" s="16"/>
    </row>
    <row r="154" spans="1:7">
      <c r="A154" s="139" t="s">
        <v>76</v>
      </c>
      <c r="B154" s="140"/>
      <c r="C154" s="140"/>
      <c r="D154" s="45"/>
      <c r="E154" s="45"/>
      <c r="F154" s="46"/>
      <c r="G154" s="47"/>
    </row>
    <row r="155" spans="1:7">
      <c r="A155" s="139" t="s">
        <v>77</v>
      </c>
      <c r="B155" s="140"/>
      <c r="C155" s="140"/>
      <c r="D155" s="140"/>
      <c r="E155" s="140"/>
      <c r="F155" s="141"/>
      <c r="G155" s="47">
        <f>G154</f>
        <v>0</v>
      </c>
    </row>
    <row r="156" spans="1:7">
      <c r="A156" s="7"/>
      <c r="B156" s="105"/>
      <c r="C156" s="126"/>
      <c r="D156" s="110"/>
      <c r="E156" s="134"/>
      <c r="F156" s="35"/>
      <c r="G156" s="16"/>
    </row>
    <row r="157" spans="1:7">
      <c r="A157" s="7"/>
      <c r="B157" s="34"/>
      <c r="C157" s="91"/>
      <c r="D157" s="106"/>
      <c r="E157" s="97"/>
      <c r="F157" s="35"/>
      <c r="G157" s="16"/>
    </row>
    <row r="158" spans="1:7">
      <c r="A158" s="7"/>
      <c r="B158" s="112" t="s">
        <v>212</v>
      </c>
      <c r="C158" s="112" t="s">
        <v>213</v>
      </c>
      <c r="D158" s="106"/>
      <c r="E158" s="97"/>
      <c r="F158" s="35"/>
      <c r="G158" s="16"/>
    </row>
    <row r="159" spans="1:7" ht="34.5">
      <c r="A159" s="7"/>
      <c r="B159" s="113" t="s">
        <v>33</v>
      </c>
      <c r="C159" s="114" t="s">
        <v>214</v>
      </c>
      <c r="D159" s="106"/>
      <c r="E159" s="97"/>
      <c r="F159" s="35"/>
      <c r="G159" s="16"/>
    </row>
    <row r="160" spans="1:7">
      <c r="A160" s="7"/>
      <c r="B160" s="34"/>
      <c r="C160" s="114" t="s">
        <v>215</v>
      </c>
      <c r="D160" s="32"/>
      <c r="E160" s="135"/>
      <c r="F160" s="115"/>
      <c r="G160" s="116"/>
    </row>
    <row r="161" spans="1:8">
      <c r="A161" s="7" t="s">
        <v>216</v>
      </c>
      <c r="B161" s="34"/>
      <c r="C161" s="105" t="s">
        <v>136</v>
      </c>
      <c r="D161" s="32" t="s">
        <v>186</v>
      </c>
      <c r="E161" s="135">
        <v>1</v>
      </c>
      <c r="F161" s="115"/>
      <c r="G161" s="16"/>
    </row>
    <row r="162" spans="1:8">
      <c r="A162" s="7"/>
      <c r="B162" s="34"/>
      <c r="C162" s="91"/>
      <c r="D162" s="106"/>
      <c r="E162" s="97"/>
      <c r="F162" s="35"/>
      <c r="G162" s="16"/>
    </row>
    <row r="163" spans="1:8">
      <c r="A163" s="7"/>
      <c r="B163" s="34"/>
      <c r="C163" s="130"/>
      <c r="D163" s="34"/>
      <c r="E163" s="97"/>
      <c r="F163" s="35"/>
      <c r="G163" s="16"/>
    </row>
    <row r="164" spans="1:8">
      <c r="A164" s="7"/>
      <c r="B164" s="34"/>
      <c r="C164" s="131" t="s">
        <v>217</v>
      </c>
      <c r="D164" s="127"/>
      <c r="E164" s="128"/>
      <c r="F164" s="35"/>
      <c r="G164" s="16"/>
    </row>
    <row r="165" spans="1:8" ht="34.5">
      <c r="A165" s="7"/>
      <c r="B165" s="34"/>
      <c r="C165" s="130" t="s">
        <v>218</v>
      </c>
      <c r="D165" s="34" t="s">
        <v>85</v>
      </c>
      <c r="E165" s="129">
        <v>18</v>
      </c>
      <c r="F165" s="35"/>
      <c r="G165" s="16"/>
    </row>
    <row r="166" spans="1:8">
      <c r="A166" s="56"/>
      <c r="B166" s="55"/>
      <c r="C166" s="62"/>
      <c r="D166" s="63"/>
      <c r="E166" s="100"/>
      <c r="F166" s="64"/>
      <c r="G166" s="65"/>
    </row>
    <row r="167" spans="1:8">
      <c r="A167" s="7"/>
      <c r="B167" s="34"/>
      <c r="C167" s="38"/>
      <c r="D167" s="32"/>
      <c r="E167" s="97"/>
      <c r="F167" s="35"/>
      <c r="G167" s="16"/>
    </row>
    <row r="168" spans="1:8">
      <c r="A168" s="56"/>
      <c r="B168" s="55"/>
      <c r="C168" s="62"/>
      <c r="D168" s="63"/>
      <c r="E168" s="100"/>
      <c r="F168" s="64"/>
      <c r="G168" s="44"/>
    </row>
    <row r="169" spans="1:8">
      <c r="A169" s="66"/>
      <c r="B169" s="55"/>
      <c r="C169" s="67"/>
      <c r="D169" s="68"/>
      <c r="E169" s="68"/>
      <c r="F169" s="69"/>
      <c r="G169" s="70"/>
    </row>
    <row r="170" spans="1:8" s="73" customFormat="1" ht="15" customHeight="1">
      <c r="A170" s="136" t="s">
        <v>219</v>
      </c>
      <c r="B170" s="137"/>
      <c r="C170" s="137"/>
      <c r="D170" s="137"/>
      <c r="E170" s="137"/>
      <c r="F170" s="71"/>
      <c r="G170" s="72">
        <f>SUM(G155:G168)</f>
        <v>0</v>
      </c>
      <c r="H170" s="84"/>
    </row>
    <row r="171" spans="1:8">
      <c r="A171" s="74"/>
      <c r="B171" s="75"/>
      <c r="C171" s="74"/>
      <c r="D171" s="75"/>
      <c r="E171" s="75"/>
      <c r="F171" s="76"/>
      <c r="G171" s="77"/>
    </row>
    <row r="172" spans="1:8">
      <c r="A172" s="78"/>
      <c r="B172" s="79"/>
      <c r="C172" s="80"/>
      <c r="D172" s="79"/>
      <c r="E172" s="79"/>
      <c r="F172" s="76"/>
      <c r="G172" s="81"/>
    </row>
  </sheetData>
  <mergeCells count="11">
    <mergeCell ref="C1:G1"/>
    <mergeCell ref="C2:G2"/>
    <mergeCell ref="C3:G3"/>
    <mergeCell ref="A46:C46"/>
    <mergeCell ref="A47:F47"/>
    <mergeCell ref="A170:E170"/>
    <mergeCell ref="C112:C113"/>
    <mergeCell ref="A101:C101"/>
    <mergeCell ref="A102:F102"/>
    <mergeCell ref="A154:C154"/>
    <mergeCell ref="A155:F155"/>
  </mergeCells>
  <phoneticPr fontId="18" type="noConversion"/>
  <pageMargins left="0.7" right="0.7" top="0.75" bottom="0.75" header="0.3" footer="0.3"/>
  <pageSetup scale="87" orientation="portrait" r:id="rId1"/>
  <headerFooter differentFirst="1" alignWithMargins="0"/>
  <rowBreaks count="2" manualBreakCount="2">
    <brk id="46" max="8" man="1"/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Moliehi Letuma</dc:creator>
  <cp:keywords/>
  <dc:description/>
  <cp:lastModifiedBy>Thabelo Mutshinyalo</cp:lastModifiedBy>
  <cp:revision/>
  <dcterms:created xsi:type="dcterms:W3CDTF">2024-09-10T05:58:21Z</dcterms:created>
  <dcterms:modified xsi:type="dcterms:W3CDTF">2024-12-05T11:43:26Z</dcterms:modified>
  <cp:category/>
  <cp:contentStatus/>
</cp:coreProperties>
</file>